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filterPrivacy="1" defaultThemeVersion="166925"/>
  <xr:revisionPtr revIDLastSave="0" documentId="13_ncr:1_{79806C27-F957-47E6-AA89-C59D45021F74}" xr6:coauthVersionLast="47" xr6:coauthVersionMax="47" xr10:uidLastSave="{00000000-0000-0000-0000-000000000000}"/>
  <workbookProtection workbookAlgorithmName="SHA-512" workbookHashValue="xKJS+sYcF/SDCpHY2kyAkLnr7qaexuXW9eUqoEwhp2GbsNuOwz0x+3H3ELo5LyHyUBfOKyIiSZCNWQ7o7grLmw==" workbookSaltValue="1t+qImzZ1ViCdp4eRxw8Pg==" workbookSpinCount="100000" lockStructure="1"/>
  <bookViews>
    <workbookView xWindow="28680" yWindow="660" windowWidth="29040" windowHeight="15720" tabRatio="830" xr2:uid="{8F90988B-FFB3-4215-AEBD-42DF0C68212A}"/>
  </bookViews>
  <sheets>
    <sheet name="1.Datos Personales" sheetId="5" r:id="rId1"/>
    <sheet name="2. Servicios Prestados" sheetId="2" r:id="rId2"/>
    <sheet name="3.Trabajo Desarrollado" sheetId="3" r:id="rId3"/>
    <sheet name="4. Grado Personal" sheetId="4" r:id="rId4"/>
    <sheet name="5.Cursos Formación" sheetId="1" r:id="rId5"/>
    <sheet name="6. Total Autobaremación" sheetId="8" state="hidden" r:id="rId6"/>
    <sheet name="Hoja4" sheetId="6" state="hidden" r:id="rId7"/>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H61" i="1" l="1"/>
  <c r="H60" i="1"/>
  <c r="H59" i="1"/>
  <c r="H58" i="1"/>
  <c r="H57" i="1"/>
  <c r="H56" i="1"/>
  <c r="H55" i="1"/>
  <c r="H54" i="1"/>
  <c r="H53" i="1"/>
  <c r="H52" i="1"/>
  <c r="H51" i="1"/>
  <c r="H50" i="1"/>
  <c r="H49" i="1"/>
  <c r="H48" i="1"/>
  <c r="H47" i="1"/>
  <c r="H46" i="1"/>
  <c r="H45" i="1"/>
  <c r="H44" i="1"/>
  <c r="H43" i="1"/>
  <c r="H42" i="1"/>
  <c r="H41" i="1"/>
  <c r="H40" i="1"/>
  <c r="H39" i="1"/>
  <c r="H38" i="1"/>
  <c r="H37" i="1"/>
  <c r="H36" i="1"/>
  <c r="H35" i="1"/>
  <c r="H34" i="1"/>
  <c r="H33" i="1"/>
  <c r="H32" i="1"/>
  <c r="H31" i="1"/>
  <c r="H30" i="1"/>
  <c r="H29" i="1"/>
  <c r="H28" i="1"/>
  <c r="H27" i="1"/>
  <c r="H26" i="1"/>
  <c r="H25" i="1"/>
  <c r="H24" i="1"/>
  <c r="H23" i="1"/>
  <c r="H22" i="1"/>
  <c r="H21" i="1"/>
  <c r="H20" i="1"/>
  <c r="H19" i="1"/>
  <c r="H18" i="1"/>
  <c r="H17" i="1"/>
  <c r="H16" i="1"/>
  <c r="H15" i="1"/>
  <c r="H14" i="1"/>
  <c r="H13" i="1"/>
  <c r="H12" i="1"/>
  <c r="H11" i="1"/>
  <c r="H10" i="1"/>
  <c r="H9" i="1"/>
  <c r="H8" i="1"/>
  <c r="H7" i="1"/>
  <c r="H6" i="1"/>
  <c r="H5" i="1"/>
  <c r="H4" i="1"/>
  <c r="H3" i="1"/>
  <c r="H2" i="1"/>
  <c r="D2" i="3"/>
  <c r="C2" i="4"/>
  <c r="B2" i="8" l="1"/>
  <c r="C2" i="8" l="1"/>
  <c r="H62" i="1" l="1"/>
  <c r="H64" i="1" s="1"/>
  <c r="D2" i="8" s="1"/>
  <c r="G2" i="2"/>
  <c r="G21" i="2"/>
  <c r="G20" i="2"/>
  <c r="G19" i="2"/>
  <c r="G18" i="2"/>
  <c r="G17" i="2"/>
  <c r="G16" i="2"/>
  <c r="G15" i="2"/>
  <c r="G14" i="2"/>
  <c r="G13" i="2"/>
  <c r="G12" i="2"/>
  <c r="G11" i="2"/>
  <c r="G10" i="2"/>
  <c r="G9" i="2"/>
  <c r="G8" i="2"/>
  <c r="G7" i="2"/>
  <c r="G6" i="2"/>
  <c r="G5" i="2"/>
  <c r="G4" i="2"/>
  <c r="G3" i="2"/>
  <c r="G22" i="2" l="1"/>
  <c r="G24" i="2" s="1"/>
  <c r="G26" i="2" s="1"/>
  <c r="G28" i="2" s="1"/>
  <c r="A2" i="8" s="1"/>
  <c r="E2" i="8" s="1"/>
</calcChain>
</file>

<file path=xl/sharedStrings.xml><?xml version="1.0" encoding="utf-8"?>
<sst xmlns="http://schemas.openxmlformats.org/spreadsheetml/2006/main" count="62" uniqueCount="57">
  <si>
    <t>Denominación Curso Formación</t>
  </si>
  <si>
    <t>Entidad Organizadora</t>
  </si>
  <si>
    <t>10-20 horas</t>
  </si>
  <si>
    <t>21-30 h o + 1 mes</t>
  </si>
  <si>
    <t>31-70 h o + 2 meses</t>
  </si>
  <si>
    <t>71 a 150 h o + 4 meses</t>
  </si>
  <si>
    <t>151 a 300 h o + 6 meses</t>
  </si>
  <si>
    <t>301 h o + h o curso académico</t>
  </si>
  <si>
    <t>Puntos</t>
  </si>
  <si>
    <t>TOTAL</t>
  </si>
  <si>
    <t>ADMINISTRACIÓN/SITUACIÓN</t>
  </si>
  <si>
    <t>FECHA INICIAL</t>
  </si>
  <si>
    <t>FECHA FINAL</t>
  </si>
  <si>
    <t>TOTAL  DÍAS</t>
  </si>
  <si>
    <t>CONSEJERÍA/MINISTERIO/ORGANISMO/
TIPO EXCEDENCIA/PERMISO</t>
  </si>
  <si>
    <t>TOTAL DÍAS</t>
  </si>
  <si>
    <t>Porcentaje Jornada (%)</t>
  </si>
  <si>
    <t>Vinculación</t>
  </si>
  <si>
    <t>Funcionario</t>
  </si>
  <si>
    <t>Laboral</t>
  </si>
  <si>
    <t>Estatutario</t>
  </si>
  <si>
    <t>Otros</t>
  </si>
  <si>
    <t>Nivel Complemento de Destino</t>
  </si>
  <si>
    <t>Trabajo Desarrollado</t>
  </si>
  <si>
    <t>NCD</t>
  </si>
  <si>
    <t>Grado</t>
  </si>
  <si>
    <t xml:space="preserve">Puntos </t>
  </si>
  <si>
    <t>Grado Personal Consolidado</t>
  </si>
  <si>
    <t>Primer Apellido</t>
  </si>
  <si>
    <t>Segundo Apellido</t>
  </si>
  <si>
    <t>Nombre</t>
  </si>
  <si>
    <t>DNI/NIE</t>
  </si>
  <si>
    <t>Turno/
Cupo</t>
  </si>
  <si>
    <t>Promoción interna Artículo 55</t>
  </si>
  <si>
    <t>Promoción interna Comunidad de Madrid</t>
  </si>
  <si>
    <t xml:space="preserve">Base 8.2.2.a) 1,50 puntos por cada año completo de servicio, teniendo en cuenta que quedarán excluidos de dicho cómputo los dos años exigidos como requisito de participación. La valoración de este mérito podrá alcanzar un máximo de 50 puntos </t>
  </si>
  <si>
    <t>Base 8.2.2.d): La valoración máxima de este mérito será de 25 puntos</t>
  </si>
  <si>
    <t>PUNTUACIÓN MÁXIMA</t>
  </si>
  <si>
    <t>TOTAL MÁXIMO A VALORAR</t>
  </si>
  <si>
    <t>Servicios Prestados</t>
  </si>
  <si>
    <t xml:space="preserve">Grado </t>
  </si>
  <si>
    <t>Cursos</t>
  </si>
  <si>
    <t>Denominación Puesto de Trabajo</t>
  </si>
  <si>
    <t>Fecha Inicio ocupación
 puesto de trabajo</t>
  </si>
  <si>
    <t>Fecha 
Inicio</t>
  </si>
  <si>
    <t>Fecha Consolidación/
Reconocimiento</t>
  </si>
  <si>
    <t>TOTAL PUNTOS EXCLUIDOS 2 AÑOS</t>
  </si>
  <si>
    <t>Duración a efectos 
puntuación</t>
  </si>
  <si>
    <t>Horas</t>
  </si>
  <si>
    <t>Fecha 
Fin</t>
  </si>
  <si>
    <t>Cuerpo</t>
  </si>
  <si>
    <t>Escala</t>
  </si>
  <si>
    <t>Especialidad</t>
  </si>
  <si>
    <t>Rama</t>
  </si>
  <si>
    <t xml:space="preserve">                   Observaciones:</t>
  </si>
  <si>
    <t>TOTAL AÑOS COMPLETOS SERVICIOS PRESTADOS. EXCLUIDOS LOS 2 AÑOS EXIGIDOS COMO REQUISITO PARTICIPACIÓN</t>
  </si>
  <si>
    <t>Administrativos de Administración General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</si>
</sst>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Calibri"/>
      <family val="2"/>
      <scheme val="minor"/>
    </font>
    <font>
      <sz val="11"/>
      <color theme="1"/>
      <name val="Calibri"/>
      <family val="2"/>
      <scheme val="minor"/>
    </font>
    <font>
      <sz val="11"/>
      <color theme="1"/>
      <name val="Arial"/>
      <family val="2"/>
    </font>
    <font>
      <sz val="9"/>
      <color theme="1"/>
      <name val="Arial"/>
      <family val="2"/>
    </font>
    <font>
      <b/>
      <sz val="11"/>
      <color theme="1"/>
      <name val="Arial"/>
      <family val="2"/>
    </font>
    <font>
      <sz val="12"/>
      <color theme="1"/>
      <name val="Arial"/>
      <family val="2"/>
    </font>
  </fonts>
  <fills count="7">
    <fill>
      <patternFill patternType="none"/>
    </fill>
    <fill>
      <patternFill patternType="gray125"/>
    </fill>
    <fill>
      <patternFill patternType="solid">
        <fgColor theme="0" tint="-0.14999847407452621"/>
        <bgColor indexed="64"/>
      </patternFill>
    </fill>
    <fill>
      <patternFill patternType="solid">
        <fgColor theme="2"/>
        <bgColor indexed="64"/>
      </patternFill>
    </fill>
    <fill>
      <patternFill patternType="solid">
        <fgColor theme="0" tint="-4.9989318521683403E-2"/>
        <bgColor indexed="64"/>
      </patternFill>
    </fill>
    <fill>
      <patternFill patternType="solid">
        <fgColor theme="0"/>
        <bgColor theme="4" tint="0.79998168889431442"/>
      </patternFill>
    </fill>
    <fill>
      <patternFill patternType="solid">
        <fgColor theme="0"/>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9" fontId="1" fillId="0" borderId="0" applyFont="0" applyFill="0" applyBorder="0" applyAlignment="0" applyProtection="0"/>
  </cellStyleXfs>
  <cellXfs count="84">
    <xf numFmtId="0" fontId="0" fillId="0" borderId="0" xfId="0"/>
    <xf numFmtId="0" fontId="2" fillId="0" borderId="0" xfId="0" applyFont="1" applyAlignment="1">
      <alignment horizontal="center"/>
    </xf>
    <xf numFmtId="0" fontId="3" fillId="0" borderId="0" xfId="0" applyFont="1" applyAlignment="1">
      <alignment horizontal="right"/>
    </xf>
    <xf numFmtId="0" fontId="2" fillId="0" borderId="0" xfId="0" applyFont="1" applyAlignment="1" applyProtection="1">
      <alignment vertical="center"/>
      <protection locked="0"/>
    </xf>
    <xf numFmtId="0" fontId="2" fillId="0" borderId="0" xfId="0" applyFont="1" applyAlignment="1" applyProtection="1">
      <alignment horizontal="center" vertical="center"/>
      <protection locked="0"/>
    </xf>
    <xf numFmtId="0" fontId="2" fillId="4" borderId="1" xfId="0" applyFont="1" applyFill="1" applyBorder="1" applyAlignment="1" applyProtection="1">
      <alignment horizontal="center" vertical="center" wrapText="1"/>
      <protection locked="0"/>
    </xf>
    <xf numFmtId="0" fontId="0" fillId="0" borderId="0" xfId="0" applyProtection="1">
      <protection hidden="1"/>
    </xf>
    <xf numFmtId="0" fontId="2" fillId="0" borderId="1" xfId="0" applyFont="1" applyBorder="1" applyProtection="1">
      <protection locked="0"/>
    </xf>
    <xf numFmtId="10" fontId="2" fillId="0" borderId="1" xfId="1" applyNumberFormat="1" applyFont="1" applyBorder="1" applyProtection="1">
      <protection locked="0"/>
    </xf>
    <xf numFmtId="14" fontId="2" fillId="0" borderId="1" xfId="0" applyNumberFormat="1" applyFont="1" applyBorder="1" applyProtection="1">
      <protection locked="0"/>
    </xf>
    <xf numFmtId="0" fontId="4" fillId="4" borderId="1" xfId="0" applyFont="1" applyFill="1" applyBorder="1" applyProtection="1">
      <protection locked="0"/>
    </xf>
    <xf numFmtId="0" fontId="2" fillId="4" borderId="1" xfId="0" applyFont="1" applyFill="1" applyBorder="1" applyProtection="1">
      <protection locked="0"/>
    </xf>
    <xf numFmtId="10" fontId="2" fillId="4" borderId="1" xfId="1" applyNumberFormat="1" applyFont="1" applyFill="1" applyBorder="1" applyProtection="1">
      <protection locked="0"/>
    </xf>
    <xf numFmtId="14" fontId="2" fillId="4" borderId="1" xfId="0" applyNumberFormat="1" applyFont="1" applyFill="1" applyBorder="1" applyProtection="1">
      <protection locked="0"/>
    </xf>
    <xf numFmtId="0" fontId="4" fillId="3" borderId="1" xfId="0" applyFont="1" applyFill="1" applyBorder="1" applyProtection="1">
      <protection locked="0"/>
    </xf>
    <xf numFmtId="0" fontId="0" fillId="0" borderId="0" xfId="0" applyProtection="1">
      <protection locked="0"/>
    </xf>
    <xf numFmtId="1" fontId="2" fillId="0" borderId="1" xfId="0" applyNumberFormat="1" applyFont="1" applyBorder="1" applyProtection="1">
      <protection hidden="1"/>
    </xf>
    <xf numFmtId="1" fontId="2" fillId="0" borderId="2" xfId="0" applyNumberFormat="1" applyFont="1" applyBorder="1" applyProtection="1">
      <protection hidden="1"/>
    </xf>
    <xf numFmtId="3" fontId="4" fillId="3" borderId="1" xfId="0" applyNumberFormat="1" applyFont="1" applyFill="1" applyBorder="1" applyProtection="1">
      <protection hidden="1"/>
    </xf>
    <xf numFmtId="0" fontId="2" fillId="0" borderId="0" xfId="0" applyFont="1" applyProtection="1">
      <protection hidden="1"/>
    </xf>
    <xf numFmtId="1" fontId="4" fillId="3" borderId="1" xfId="0" applyNumberFormat="1" applyFont="1" applyFill="1" applyBorder="1" applyProtection="1">
      <protection hidden="1"/>
    </xf>
    <xf numFmtId="14" fontId="2" fillId="0" borderId="1" xfId="0" applyNumberFormat="1" applyFont="1" applyBorder="1" applyAlignment="1" applyProtection="1">
      <alignment horizontal="center"/>
      <protection locked="0"/>
    </xf>
    <xf numFmtId="0" fontId="2" fillId="0" borderId="1" xfId="0" applyFont="1" applyBorder="1" applyAlignment="1" applyProtection="1">
      <alignment horizontal="right"/>
      <protection locked="0"/>
    </xf>
    <xf numFmtId="0" fontId="0" fillId="3" borderId="1" xfId="0" applyFill="1" applyBorder="1" applyProtection="1">
      <protection locked="0"/>
    </xf>
    <xf numFmtId="2" fontId="2" fillId="0" borderId="1" xfId="0" applyNumberFormat="1" applyFont="1" applyBorder="1" applyProtection="1">
      <protection hidden="1"/>
    </xf>
    <xf numFmtId="2" fontId="4" fillId="3" borderId="1" xfId="0" applyNumberFormat="1" applyFont="1" applyFill="1" applyBorder="1" applyAlignment="1" applyProtection="1">
      <alignment horizontal="center"/>
      <protection hidden="1"/>
    </xf>
    <xf numFmtId="0" fontId="2" fillId="4" borderId="1" xfId="0" applyFont="1" applyFill="1" applyBorder="1" applyAlignment="1" applyProtection="1">
      <alignment horizontal="center" vertical="center"/>
      <protection locked="0"/>
    </xf>
    <xf numFmtId="0" fontId="4" fillId="3" borderId="0" xfId="0" applyFont="1" applyFill="1"/>
    <xf numFmtId="2" fontId="2" fillId="6" borderId="1" xfId="0" applyNumberFormat="1" applyFont="1" applyFill="1" applyBorder="1" applyAlignment="1" applyProtection="1">
      <alignment horizontal="center" vertical="center"/>
      <protection hidden="1"/>
    </xf>
    <xf numFmtId="2" fontId="4" fillId="0" borderId="0" xfId="0" applyNumberFormat="1" applyFont="1" applyAlignment="1" applyProtection="1">
      <alignment horizontal="center" vertical="center"/>
      <protection hidden="1"/>
    </xf>
    <xf numFmtId="0" fontId="2" fillId="0" borderId="0" xfId="0" applyFont="1" applyAlignment="1" applyProtection="1">
      <alignment horizontal="center" vertical="center"/>
      <protection locked="0"/>
    </xf>
    <xf numFmtId="0" fontId="2" fillId="6" borderId="1" xfId="0" applyFont="1" applyFill="1" applyBorder="1" applyAlignment="1" applyProtection="1">
      <alignment horizontal="center" vertical="center"/>
      <protection hidden="1"/>
    </xf>
    <xf numFmtId="0" fontId="0" fillId="0" borderId="1" xfId="0" applyFont="1" applyBorder="1" applyProtection="1">
      <protection locked="0"/>
    </xf>
    <xf numFmtId="0" fontId="2" fillId="5" borderId="0" xfId="0" applyFont="1" applyFill="1" applyAlignment="1" applyProtection="1">
      <alignment horizontal="center" vertical="center"/>
      <protection locked="0"/>
    </xf>
    <xf numFmtId="0" fontId="2" fillId="6" borderId="0" xfId="0" applyFont="1" applyFill="1" applyAlignment="1" applyProtection="1">
      <alignment horizontal="center" vertical="center"/>
      <protection locked="0"/>
    </xf>
    <xf numFmtId="0" fontId="2" fillId="3" borderId="1" xfId="0" applyFont="1" applyFill="1" applyBorder="1" applyAlignment="1">
      <alignment horizontal="center" vertical="center"/>
    </xf>
    <xf numFmtId="0" fontId="2" fillId="3" borderId="1" xfId="0" applyFont="1" applyFill="1" applyBorder="1" applyAlignment="1">
      <alignment horizontal="center"/>
    </xf>
    <xf numFmtId="0" fontId="0" fillId="3" borderId="1" xfId="0" applyFill="1" applyBorder="1" applyProtection="1">
      <protection hidden="1"/>
    </xf>
    <xf numFmtId="0" fontId="2" fillId="0" borderId="1" xfId="0" applyFont="1" applyBorder="1"/>
    <xf numFmtId="0" fontId="2" fillId="0" borderId="1" xfId="0" applyFont="1" applyBorder="1" applyAlignment="1" applyProtection="1">
      <alignment horizontal="left"/>
      <protection locked="0"/>
    </xf>
    <xf numFmtId="0" fontId="0" fillId="0" borderId="0" xfId="0" applyFont="1" applyBorder="1" applyProtection="1">
      <protection locked="0"/>
    </xf>
    <xf numFmtId="0" fontId="2" fillId="0" borderId="0" xfId="0" applyFont="1" applyBorder="1" applyProtection="1">
      <protection locked="0"/>
    </xf>
    <xf numFmtId="0" fontId="0" fillId="4" borderId="12" xfId="0" applyFill="1" applyBorder="1"/>
    <xf numFmtId="0" fontId="0" fillId="4" borderId="13" xfId="0" applyFill="1" applyBorder="1"/>
    <xf numFmtId="0" fontId="2" fillId="4" borderId="11" xfId="0" applyFont="1" applyFill="1" applyBorder="1" applyAlignment="1">
      <alignment horizontal="left" vertical="center"/>
    </xf>
    <xf numFmtId="0" fontId="2" fillId="0" borderId="1" xfId="0" applyFont="1" applyBorder="1" applyAlignment="1" applyProtection="1">
      <alignment horizontal="center"/>
      <protection hidden="1"/>
    </xf>
    <xf numFmtId="0" fontId="2" fillId="0" borderId="1" xfId="0" applyFont="1" applyBorder="1" applyAlignment="1" applyProtection="1">
      <alignment horizontal="center" vertical="center"/>
      <protection locked="0"/>
    </xf>
    <xf numFmtId="0" fontId="2" fillId="0" borderId="1" xfId="0" applyFont="1" applyBorder="1" applyAlignment="1" applyProtection="1">
      <alignment horizontal="center"/>
      <protection locked="0"/>
    </xf>
    <xf numFmtId="1" fontId="2" fillId="0" borderId="1" xfId="0" applyNumberFormat="1" applyFont="1" applyBorder="1" applyAlignment="1" applyProtection="1">
      <alignment horizontal="center"/>
      <protection locked="0"/>
    </xf>
    <xf numFmtId="0" fontId="2" fillId="0" borderId="1" xfId="0" applyFont="1" applyBorder="1" applyAlignment="1" applyProtection="1">
      <protection locked="0"/>
    </xf>
    <xf numFmtId="0" fontId="4" fillId="0" borderId="1" xfId="0" applyFont="1" applyBorder="1" applyAlignment="1" applyProtection="1">
      <protection locked="0"/>
    </xf>
    <xf numFmtId="0" fontId="2" fillId="2" borderId="1" xfId="0" applyFont="1" applyFill="1" applyBorder="1" applyAlignment="1" applyProtection="1">
      <alignment horizontal="center" vertical="center"/>
    </xf>
    <xf numFmtId="0" fontId="2" fillId="2" borderId="1" xfId="0" applyFont="1" applyFill="1" applyBorder="1" applyAlignment="1" applyProtection="1">
      <alignment horizontal="center" vertical="center" wrapText="1"/>
    </xf>
    <xf numFmtId="0" fontId="2" fillId="0" borderId="0" xfId="0" applyFont="1" applyAlignment="1">
      <alignment vertical="center"/>
    </xf>
    <xf numFmtId="0" fontId="2" fillId="3" borderId="0" xfId="0" applyFont="1" applyFill="1" applyAlignment="1">
      <alignment vertical="center"/>
    </xf>
    <xf numFmtId="0" fontId="2" fillId="0" borderId="0" xfId="0" applyFont="1" applyProtection="1"/>
    <xf numFmtId="0" fontId="4" fillId="3" borderId="3" xfId="0" applyFont="1" applyFill="1" applyBorder="1" applyAlignment="1" applyProtection="1"/>
    <xf numFmtId="0" fontId="4" fillId="3" borderId="0" xfId="0" applyFont="1" applyFill="1" applyBorder="1" applyAlignment="1" applyProtection="1"/>
    <xf numFmtId="0" fontId="0" fillId="0" borderId="0" xfId="0" applyProtection="1"/>
    <xf numFmtId="0" fontId="4" fillId="4" borderId="0" xfId="0" applyFont="1" applyFill="1" applyProtection="1"/>
    <xf numFmtId="0" fontId="2" fillId="3" borderId="1" xfId="0" applyFont="1" applyFill="1" applyBorder="1" applyAlignment="1" applyProtection="1">
      <alignment horizontal="center"/>
    </xf>
    <xf numFmtId="0" fontId="2" fillId="3" borderId="1" xfId="0" applyFont="1" applyFill="1" applyBorder="1" applyAlignment="1" applyProtection="1">
      <alignment horizontal="center" wrapText="1"/>
    </xf>
    <xf numFmtId="0" fontId="2" fillId="3" borderId="1" xfId="0" applyFont="1" applyFill="1" applyBorder="1" applyAlignment="1" applyProtection="1">
      <alignment horizontal="center" vertical="center" wrapText="1"/>
    </xf>
    <xf numFmtId="0" fontId="2" fillId="3" borderId="1" xfId="0" applyFont="1" applyFill="1" applyBorder="1" applyAlignment="1" applyProtection="1">
      <alignment horizontal="center" vertical="center"/>
    </xf>
    <xf numFmtId="14" fontId="2" fillId="0" borderId="1" xfId="0" applyNumberFormat="1" applyFont="1" applyBorder="1" applyProtection="1"/>
    <xf numFmtId="0" fontId="5" fillId="0" borderId="4" xfId="0" applyFont="1" applyBorder="1" applyAlignment="1" applyProtection="1">
      <alignment horizontal="left" vertical="top"/>
      <protection locked="0"/>
    </xf>
    <xf numFmtId="0" fontId="0" fillId="0" borderId="5" xfId="0" applyBorder="1" applyAlignment="1" applyProtection="1">
      <alignment horizontal="left" vertical="top"/>
      <protection locked="0"/>
    </xf>
    <xf numFmtId="0" fontId="0" fillId="0" borderId="6" xfId="0" applyBorder="1" applyAlignment="1" applyProtection="1">
      <alignment horizontal="left" vertical="top"/>
      <protection locked="0"/>
    </xf>
    <xf numFmtId="0" fontId="0" fillId="0" borderId="3" xfId="0" applyBorder="1" applyAlignment="1" applyProtection="1">
      <alignment horizontal="left" vertical="top"/>
      <protection locked="0"/>
    </xf>
    <xf numFmtId="0" fontId="0" fillId="0" borderId="0" xfId="0" applyBorder="1" applyAlignment="1" applyProtection="1">
      <alignment horizontal="left" vertical="top"/>
      <protection locked="0"/>
    </xf>
    <xf numFmtId="0" fontId="0" fillId="0" borderId="7" xfId="0" applyBorder="1" applyAlignment="1" applyProtection="1">
      <alignment horizontal="left" vertical="top"/>
      <protection locked="0"/>
    </xf>
    <xf numFmtId="0" fontId="0" fillId="0" borderId="8" xfId="0" applyBorder="1" applyAlignment="1" applyProtection="1">
      <alignment horizontal="left" vertical="top"/>
      <protection locked="0"/>
    </xf>
    <xf numFmtId="0" fontId="0" fillId="0" borderId="9" xfId="0" applyBorder="1" applyAlignment="1" applyProtection="1">
      <alignment horizontal="left" vertical="top"/>
      <protection locked="0"/>
    </xf>
    <xf numFmtId="0" fontId="0" fillId="0" borderId="10" xfId="0" applyBorder="1" applyAlignment="1" applyProtection="1">
      <alignment horizontal="left" vertical="top"/>
      <protection locked="0"/>
    </xf>
    <xf numFmtId="0" fontId="2" fillId="4" borderId="1" xfId="0" applyFont="1" applyFill="1" applyBorder="1" applyAlignment="1" applyProtection="1">
      <alignment horizontal="center" vertical="center"/>
    </xf>
    <xf numFmtId="0" fontId="2" fillId="4" borderId="1" xfId="0" applyFont="1" applyFill="1" applyBorder="1" applyAlignment="1" applyProtection="1">
      <alignment horizontal="center" vertical="center" wrapText="1"/>
    </xf>
    <xf numFmtId="0" fontId="2" fillId="0" borderId="1" xfId="0" applyFont="1" applyBorder="1" applyAlignment="1" applyProtection="1">
      <alignment horizontal="left" wrapText="1"/>
    </xf>
    <xf numFmtId="0" fontId="2" fillId="0" borderId="0" xfId="0" applyFont="1" applyAlignment="1" applyProtection="1">
      <alignment horizontal="center" vertical="center"/>
      <protection locked="0"/>
    </xf>
    <xf numFmtId="0" fontId="2" fillId="0" borderId="1" xfId="0" applyFont="1" applyBorder="1" applyAlignment="1" applyProtection="1">
      <alignment horizontal="left"/>
      <protection locked="0"/>
    </xf>
    <xf numFmtId="0" fontId="4" fillId="0" borderId="3" xfId="0" applyFont="1" applyBorder="1" applyAlignment="1" applyProtection="1">
      <alignment horizontal="center"/>
      <protection locked="0"/>
    </xf>
    <xf numFmtId="0" fontId="4" fillId="0" borderId="0" xfId="0" applyFont="1" applyBorder="1" applyAlignment="1" applyProtection="1">
      <alignment horizontal="center"/>
      <protection locked="0"/>
    </xf>
    <xf numFmtId="0" fontId="0" fillId="0" borderId="0" xfId="0" applyAlignment="1" applyProtection="1">
      <alignment horizontal="center"/>
      <protection locked="0"/>
    </xf>
    <xf numFmtId="0" fontId="2" fillId="2" borderId="0" xfId="0" applyFont="1" applyFill="1" applyBorder="1" applyAlignment="1" applyProtection="1">
      <alignment horizontal="center" vertical="center"/>
    </xf>
    <xf numFmtId="0" fontId="2" fillId="2" borderId="7" xfId="0" applyFont="1" applyFill="1" applyBorder="1" applyAlignment="1" applyProtection="1">
      <alignment horizontal="center" vertical="center"/>
    </xf>
  </cellXfs>
  <cellStyles count="2">
    <cellStyle name="Normal" xfId="0" builtinId="0"/>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872F3C-65FD-4001-9F86-0B8BF743CD87}">
  <dimension ref="A1:G44"/>
  <sheetViews>
    <sheetView tabSelected="1" workbookViewId="0">
      <selection activeCell="A7" sqref="A7"/>
    </sheetView>
  </sheetViews>
  <sheetFormatPr baseColWidth="10" defaultRowHeight="14.5" x14ac:dyDescent="0.35"/>
  <cols>
    <col min="1" max="1" width="39.6328125" customWidth="1"/>
    <col min="2" max="2" width="34.54296875" customWidth="1"/>
    <col min="3" max="3" width="27" customWidth="1"/>
    <col min="4" max="4" width="20.81640625" customWidth="1"/>
    <col min="5" max="5" width="41.54296875" customWidth="1"/>
    <col min="7" max="7" width="37.54296875" hidden="1" customWidth="1"/>
  </cols>
  <sheetData>
    <row r="1" spans="1:7" ht="21.5" customHeight="1" x14ac:dyDescent="0.35">
      <c r="A1" s="35" t="s">
        <v>50</v>
      </c>
      <c r="B1" s="36" t="s">
        <v>51</v>
      </c>
      <c r="C1" s="36" t="s">
        <v>52</v>
      </c>
      <c r="D1" s="36" t="s">
        <v>53</v>
      </c>
    </row>
    <row r="2" spans="1:7" ht="23" customHeight="1" x14ac:dyDescent="0.35">
      <c r="A2" s="46" t="s">
        <v>56</v>
      </c>
      <c r="B2" s="7"/>
      <c r="C2" s="7"/>
      <c r="D2" s="7"/>
    </row>
    <row r="4" spans="1:7" x14ac:dyDescent="0.35">
      <c r="A4" s="74" t="s">
        <v>28</v>
      </c>
      <c r="B4" s="74" t="s">
        <v>29</v>
      </c>
      <c r="C4" s="74" t="s">
        <v>30</v>
      </c>
      <c r="D4" s="74" t="s">
        <v>31</v>
      </c>
      <c r="E4" s="75" t="s">
        <v>32</v>
      </c>
    </row>
    <row r="5" spans="1:7" x14ac:dyDescent="0.35">
      <c r="A5" s="74"/>
      <c r="B5" s="74"/>
      <c r="C5" s="74"/>
      <c r="D5" s="74"/>
      <c r="E5" s="74"/>
      <c r="G5" t="s">
        <v>34</v>
      </c>
    </row>
    <row r="6" spans="1:7" x14ac:dyDescent="0.35">
      <c r="A6" s="74"/>
      <c r="B6" s="74"/>
      <c r="C6" s="74"/>
      <c r="D6" s="74"/>
      <c r="E6" s="74"/>
      <c r="G6" t="s">
        <v>33</v>
      </c>
    </row>
    <row r="7" spans="1:7" ht="25.5" customHeight="1" x14ac:dyDescent="0.35">
      <c r="A7" s="32"/>
      <c r="B7" s="32"/>
      <c r="C7" s="32"/>
      <c r="D7" s="32"/>
      <c r="E7" s="7"/>
    </row>
    <row r="8" spans="1:7" ht="16.5" customHeight="1" x14ac:dyDescent="0.35">
      <c r="A8" s="40"/>
      <c r="B8" s="40"/>
      <c r="C8" s="40"/>
      <c r="D8" s="40"/>
      <c r="E8" s="41"/>
    </row>
    <row r="9" spans="1:7" ht="17.5" customHeight="1" x14ac:dyDescent="0.35">
      <c r="A9" s="44" t="s">
        <v>54</v>
      </c>
      <c r="B9" s="42"/>
      <c r="C9" s="42"/>
      <c r="D9" s="42"/>
      <c r="E9" s="43"/>
    </row>
    <row r="10" spans="1:7" x14ac:dyDescent="0.35">
      <c r="A10" s="65"/>
      <c r="B10" s="66"/>
      <c r="C10" s="66"/>
      <c r="D10" s="66"/>
      <c r="E10" s="67"/>
    </row>
    <row r="11" spans="1:7" x14ac:dyDescent="0.35">
      <c r="A11" s="68"/>
      <c r="B11" s="69"/>
      <c r="C11" s="69"/>
      <c r="D11" s="69"/>
      <c r="E11" s="70"/>
    </row>
    <row r="12" spans="1:7" x14ac:dyDescent="0.35">
      <c r="A12" s="68"/>
      <c r="B12" s="69"/>
      <c r="C12" s="69"/>
      <c r="D12" s="69"/>
      <c r="E12" s="70"/>
    </row>
    <row r="13" spans="1:7" x14ac:dyDescent="0.35">
      <c r="A13" s="68"/>
      <c r="B13" s="69"/>
      <c r="C13" s="69"/>
      <c r="D13" s="69"/>
      <c r="E13" s="70"/>
    </row>
    <row r="14" spans="1:7" x14ac:dyDescent="0.35">
      <c r="A14" s="68"/>
      <c r="B14" s="69"/>
      <c r="C14" s="69"/>
      <c r="D14" s="69"/>
      <c r="E14" s="70"/>
    </row>
    <row r="15" spans="1:7" x14ac:dyDescent="0.35">
      <c r="A15" s="68"/>
      <c r="B15" s="69"/>
      <c r="C15" s="69"/>
      <c r="D15" s="69"/>
      <c r="E15" s="70"/>
    </row>
    <row r="16" spans="1:7" x14ac:dyDescent="0.35">
      <c r="A16" s="68"/>
      <c r="B16" s="69"/>
      <c r="C16" s="69"/>
      <c r="D16" s="69"/>
      <c r="E16" s="70"/>
    </row>
    <row r="17" spans="1:5" x14ac:dyDescent="0.35">
      <c r="A17" s="68"/>
      <c r="B17" s="69"/>
      <c r="C17" s="69"/>
      <c r="D17" s="69"/>
      <c r="E17" s="70"/>
    </row>
    <row r="18" spans="1:5" x14ac:dyDescent="0.35">
      <c r="A18" s="68"/>
      <c r="B18" s="69"/>
      <c r="C18" s="69"/>
      <c r="D18" s="69"/>
      <c r="E18" s="70"/>
    </row>
    <row r="19" spans="1:5" x14ac:dyDescent="0.35">
      <c r="A19" s="68"/>
      <c r="B19" s="69"/>
      <c r="C19" s="69"/>
      <c r="D19" s="69"/>
      <c r="E19" s="70"/>
    </row>
    <row r="20" spans="1:5" x14ac:dyDescent="0.35">
      <c r="A20" s="68"/>
      <c r="B20" s="69"/>
      <c r="C20" s="69"/>
      <c r="D20" s="69"/>
      <c r="E20" s="70"/>
    </row>
    <row r="21" spans="1:5" x14ac:dyDescent="0.35">
      <c r="A21" s="68"/>
      <c r="B21" s="69"/>
      <c r="C21" s="69"/>
      <c r="D21" s="69"/>
      <c r="E21" s="70"/>
    </row>
    <row r="22" spans="1:5" x14ac:dyDescent="0.35">
      <c r="A22" s="68"/>
      <c r="B22" s="69"/>
      <c r="C22" s="69"/>
      <c r="D22" s="69"/>
      <c r="E22" s="70"/>
    </row>
    <row r="23" spans="1:5" x14ac:dyDescent="0.35">
      <c r="A23" s="68"/>
      <c r="B23" s="69"/>
      <c r="C23" s="69"/>
      <c r="D23" s="69"/>
      <c r="E23" s="70"/>
    </row>
    <row r="24" spans="1:5" x14ac:dyDescent="0.35">
      <c r="A24" s="68"/>
      <c r="B24" s="69"/>
      <c r="C24" s="69"/>
      <c r="D24" s="69"/>
      <c r="E24" s="70"/>
    </row>
    <row r="25" spans="1:5" x14ac:dyDescent="0.35">
      <c r="A25" s="68"/>
      <c r="B25" s="69"/>
      <c r="C25" s="69"/>
      <c r="D25" s="69"/>
      <c r="E25" s="70"/>
    </row>
    <row r="26" spans="1:5" x14ac:dyDescent="0.35">
      <c r="A26" s="68"/>
      <c r="B26" s="69"/>
      <c r="C26" s="69"/>
      <c r="D26" s="69"/>
      <c r="E26" s="70"/>
    </row>
    <row r="27" spans="1:5" x14ac:dyDescent="0.35">
      <c r="A27" s="68"/>
      <c r="B27" s="69"/>
      <c r="C27" s="69"/>
      <c r="D27" s="69"/>
      <c r="E27" s="70"/>
    </row>
    <row r="28" spans="1:5" x14ac:dyDescent="0.35">
      <c r="A28" s="68"/>
      <c r="B28" s="69"/>
      <c r="C28" s="69"/>
      <c r="D28" s="69"/>
      <c r="E28" s="70"/>
    </row>
    <row r="29" spans="1:5" x14ac:dyDescent="0.35">
      <c r="A29" s="68"/>
      <c r="B29" s="69"/>
      <c r="C29" s="69"/>
      <c r="D29" s="69"/>
      <c r="E29" s="70"/>
    </row>
    <row r="30" spans="1:5" x14ac:dyDescent="0.35">
      <c r="A30" s="68"/>
      <c r="B30" s="69"/>
      <c r="C30" s="69"/>
      <c r="D30" s="69"/>
      <c r="E30" s="70"/>
    </row>
    <row r="31" spans="1:5" x14ac:dyDescent="0.35">
      <c r="A31" s="68"/>
      <c r="B31" s="69"/>
      <c r="C31" s="69"/>
      <c r="D31" s="69"/>
      <c r="E31" s="70"/>
    </row>
    <row r="32" spans="1:5" x14ac:dyDescent="0.35">
      <c r="A32" s="68"/>
      <c r="B32" s="69"/>
      <c r="C32" s="69"/>
      <c r="D32" s="69"/>
      <c r="E32" s="70"/>
    </row>
    <row r="33" spans="1:5" x14ac:dyDescent="0.35">
      <c r="A33" s="68"/>
      <c r="B33" s="69"/>
      <c r="C33" s="69"/>
      <c r="D33" s="69"/>
      <c r="E33" s="70"/>
    </row>
    <row r="34" spans="1:5" x14ac:dyDescent="0.35">
      <c r="A34" s="68"/>
      <c r="B34" s="69"/>
      <c r="C34" s="69"/>
      <c r="D34" s="69"/>
      <c r="E34" s="70"/>
    </row>
    <row r="35" spans="1:5" x14ac:dyDescent="0.35">
      <c r="A35" s="68"/>
      <c r="B35" s="69"/>
      <c r="C35" s="69"/>
      <c r="D35" s="69"/>
      <c r="E35" s="70"/>
    </row>
    <row r="36" spans="1:5" x14ac:dyDescent="0.35">
      <c r="A36" s="68"/>
      <c r="B36" s="69"/>
      <c r="C36" s="69"/>
      <c r="D36" s="69"/>
      <c r="E36" s="70"/>
    </row>
    <row r="37" spans="1:5" x14ac:dyDescent="0.35">
      <c r="A37" s="68"/>
      <c r="B37" s="69"/>
      <c r="C37" s="69"/>
      <c r="D37" s="69"/>
      <c r="E37" s="70"/>
    </row>
    <row r="38" spans="1:5" x14ac:dyDescent="0.35">
      <c r="A38" s="68"/>
      <c r="B38" s="69"/>
      <c r="C38" s="69"/>
      <c r="D38" s="69"/>
      <c r="E38" s="70"/>
    </row>
    <row r="39" spans="1:5" x14ac:dyDescent="0.35">
      <c r="A39" s="68"/>
      <c r="B39" s="69"/>
      <c r="C39" s="69"/>
      <c r="D39" s="69"/>
      <c r="E39" s="70"/>
    </row>
    <row r="40" spans="1:5" x14ac:dyDescent="0.35">
      <c r="A40" s="68"/>
      <c r="B40" s="69"/>
      <c r="C40" s="69"/>
      <c r="D40" s="69"/>
      <c r="E40" s="70"/>
    </row>
    <row r="41" spans="1:5" x14ac:dyDescent="0.35">
      <c r="A41" s="68"/>
      <c r="B41" s="69"/>
      <c r="C41" s="69"/>
      <c r="D41" s="69"/>
      <c r="E41" s="70"/>
    </row>
    <row r="42" spans="1:5" x14ac:dyDescent="0.35">
      <c r="A42" s="68"/>
      <c r="B42" s="69"/>
      <c r="C42" s="69"/>
      <c r="D42" s="69"/>
      <c r="E42" s="70"/>
    </row>
    <row r="43" spans="1:5" x14ac:dyDescent="0.35">
      <c r="A43" s="68"/>
      <c r="B43" s="69"/>
      <c r="C43" s="69"/>
      <c r="D43" s="69"/>
      <c r="E43" s="70"/>
    </row>
    <row r="44" spans="1:5" x14ac:dyDescent="0.35">
      <c r="A44" s="71"/>
      <c r="B44" s="72"/>
      <c r="C44" s="72"/>
      <c r="D44" s="72"/>
      <c r="E44" s="73"/>
    </row>
  </sheetData>
  <sheetProtection algorithmName="SHA-512" hashValue="VI3WVRfj8khpNGZBXUJMrJ25K2TE6jKc7RVyyRR+AT5/iywEfEFDkxq0nSc8BOknoY9+M2VaLWXwbyO6tjMyzA==" saltValue="9Was6GPygA1nr7zl8OpvLg==" spinCount="100000" sheet="1" objects="1" scenarios="1" selectLockedCells="1"/>
  <mergeCells count="6">
    <mergeCell ref="A10:E44"/>
    <mergeCell ref="A4:A6"/>
    <mergeCell ref="B4:B6"/>
    <mergeCell ref="C4:C6"/>
    <mergeCell ref="D4:D6"/>
    <mergeCell ref="E4:E6"/>
  </mergeCells>
  <dataValidations count="1">
    <dataValidation type="list" allowBlank="1" showInputMessage="1" showErrorMessage="1" prompt="Utilizar desplegable" sqref="E7:E8" xr:uid="{FF552BE8-0647-4D1C-8B30-CE78FA7FE1E4}">
      <formula1>$G$5:$G$6</formula1>
    </dataValidation>
  </dataValidations>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69F002-0126-4C54-AB93-69BA0E41ACE6}">
  <dimension ref="A1:I28"/>
  <sheetViews>
    <sheetView workbookViewId="0">
      <pane ySplit="1" topLeftCell="A2" activePane="bottomLeft" state="frozen"/>
      <selection pane="bottomLeft" activeCell="A2" sqref="A2"/>
    </sheetView>
  </sheetViews>
  <sheetFormatPr baseColWidth="10" defaultRowHeight="14.5" x14ac:dyDescent="0.35"/>
  <cols>
    <col min="1" max="1" width="39.81640625" customWidth="1"/>
    <col min="2" max="2" width="53.26953125" customWidth="1"/>
    <col min="3" max="3" width="12" customWidth="1"/>
    <col min="4" max="4" width="13.453125" customWidth="1"/>
    <col min="5" max="6" width="15.1796875" customWidth="1"/>
    <col min="7" max="7" width="13.90625" customWidth="1"/>
    <col min="8" max="8" width="0" hidden="1" customWidth="1"/>
    <col min="9" max="9" width="10.90625" hidden="1" customWidth="1"/>
  </cols>
  <sheetData>
    <row r="1" spans="1:9" ht="28.5" x14ac:dyDescent="0.35">
      <c r="A1" s="60" t="s">
        <v>10</v>
      </c>
      <c r="B1" s="61" t="s">
        <v>14</v>
      </c>
      <c r="C1" s="62" t="s">
        <v>17</v>
      </c>
      <c r="D1" s="62" t="s">
        <v>16</v>
      </c>
      <c r="E1" s="63" t="s">
        <v>11</v>
      </c>
      <c r="F1" s="63" t="s">
        <v>12</v>
      </c>
      <c r="G1" s="63" t="s">
        <v>13</v>
      </c>
    </row>
    <row r="2" spans="1:9" x14ac:dyDescent="0.35">
      <c r="A2" s="7"/>
      <c r="B2" s="7"/>
      <c r="C2" s="7"/>
      <c r="D2" s="8"/>
      <c r="E2" s="9"/>
      <c r="F2" s="64">
        <v>45820</v>
      </c>
      <c r="G2" s="16">
        <f t="shared" ref="G2:G21" si="0">(_xlfn.DAYS(F2,E2)*D2)</f>
        <v>0</v>
      </c>
    </row>
    <row r="3" spans="1:9" x14ac:dyDescent="0.35">
      <c r="A3" s="7"/>
      <c r="B3" s="7"/>
      <c r="C3" s="7"/>
      <c r="D3" s="8"/>
      <c r="E3" s="9"/>
      <c r="F3" s="9"/>
      <c r="G3" s="16">
        <f t="shared" si="0"/>
        <v>0</v>
      </c>
    </row>
    <row r="4" spans="1:9" x14ac:dyDescent="0.35">
      <c r="A4" s="7"/>
      <c r="B4" s="7"/>
      <c r="C4" s="7"/>
      <c r="D4" s="8"/>
      <c r="E4" s="9"/>
      <c r="F4" s="9"/>
      <c r="G4" s="16">
        <f t="shared" si="0"/>
        <v>0</v>
      </c>
    </row>
    <row r="5" spans="1:9" x14ac:dyDescent="0.35">
      <c r="A5" s="7"/>
      <c r="B5" s="7"/>
      <c r="C5" s="7"/>
      <c r="D5" s="8"/>
      <c r="E5" s="9"/>
      <c r="F5" s="9"/>
      <c r="G5" s="16">
        <f t="shared" si="0"/>
        <v>0</v>
      </c>
      <c r="I5" t="s">
        <v>18</v>
      </c>
    </row>
    <row r="6" spans="1:9" x14ac:dyDescent="0.35">
      <c r="A6" s="7"/>
      <c r="B6" s="7"/>
      <c r="C6" s="7"/>
      <c r="D6" s="8"/>
      <c r="E6" s="9"/>
      <c r="F6" s="9"/>
      <c r="G6" s="16">
        <f t="shared" si="0"/>
        <v>0</v>
      </c>
      <c r="I6" t="s">
        <v>19</v>
      </c>
    </row>
    <row r="7" spans="1:9" x14ac:dyDescent="0.35">
      <c r="A7" s="7"/>
      <c r="B7" s="7"/>
      <c r="C7" s="7"/>
      <c r="D7" s="8"/>
      <c r="E7" s="9"/>
      <c r="F7" s="9"/>
      <c r="G7" s="16">
        <f t="shared" si="0"/>
        <v>0</v>
      </c>
      <c r="I7" t="s">
        <v>20</v>
      </c>
    </row>
    <row r="8" spans="1:9" x14ac:dyDescent="0.35">
      <c r="A8" s="7"/>
      <c r="B8" s="7"/>
      <c r="C8" s="7"/>
      <c r="D8" s="8"/>
      <c r="E8" s="9"/>
      <c r="F8" s="9"/>
      <c r="G8" s="16">
        <f t="shared" si="0"/>
        <v>0</v>
      </c>
      <c r="I8" t="s">
        <v>21</v>
      </c>
    </row>
    <row r="9" spans="1:9" x14ac:dyDescent="0.35">
      <c r="A9" s="7"/>
      <c r="B9" s="7"/>
      <c r="C9" s="7"/>
      <c r="D9" s="8"/>
      <c r="E9" s="9"/>
      <c r="F9" s="9"/>
      <c r="G9" s="16">
        <f t="shared" si="0"/>
        <v>0</v>
      </c>
    </row>
    <row r="10" spans="1:9" x14ac:dyDescent="0.35">
      <c r="A10" s="7"/>
      <c r="B10" s="7"/>
      <c r="C10" s="7"/>
      <c r="D10" s="8"/>
      <c r="E10" s="9"/>
      <c r="F10" s="9"/>
      <c r="G10" s="16">
        <f t="shared" si="0"/>
        <v>0</v>
      </c>
    </row>
    <row r="11" spans="1:9" x14ac:dyDescent="0.35">
      <c r="A11" s="7"/>
      <c r="B11" s="7"/>
      <c r="C11" s="7"/>
      <c r="D11" s="8"/>
      <c r="E11" s="9"/>
      <c r="F11" s="9"/>
      <c r="G11" s="16">
        <f t="shared" si="0"/>
        <v>0</v>
      </c>
    </row>
    <row r="12" spans="1:9" x14ac:dyDescent="0.35">
      <c r="A12" s="7"/>
      <c r="B12" s="7"/>
      <c r="C12" s="7"/>
      <c r="D12" s="8"/>
      <c r="E12" s="9"/>
      <c r="F12" s="9"/>
      <c r="G12" s="16">
        <f t="shared" si="0"/>
        <v>0</v>
      </c>
    </row>
    <row r="13" spans="1:9" x14ac:dyDescent="0.35">
      <c r="A13" s="7"/>
      <c r="B13" s="7"/>
      <c r="C13" s="7"/>
      <c r="D13" s="8"/>
      <c r="E13" s="9"/>
      <c r="F13" s="9"/>
      <c r="G13" s="16">
        <f t="shared" si="0"/>
        <v>0</v>
      </c>
    </row>
    <row r="14" spans="1:9" x14ac:dyDescent="0.35">
      <c r="A14" s="7"/>
      <c r="B14" s="7"/>
      <c r="C14" s="7"/>
      <c r="D14" s="8"/>
      <c r="E14" s="9"/>
      <c r="F14" s="9"/>
      <c r="G14" s="16">
        <f t="shared" si="0"/>
        <v>0</v>
      </c>
    </row>
    <row r="15" spans="1:9" x14ac:dyDescent="0.35">
      <c r="A15" s="7"/>
      <c r="B15" s="7"/>
      <c r="C15" s="7"/>
      <c r="D15" s="8"/>
      <c r="E15" s="9"/>
      <c r="F15" s="9"/>
      <c r="G15" s="16">
        <f t="shared" si="0"/>
        <v>0</v>
      </c>
    </row>
    <row r="16" spans="1:9" x14ac:dyDescent="0.35">
      <c r="A16" s="7"/>
      <c r="B16" s="7"/>
      <c r="C16" s="7"/>
      <c r="D16" s="8"/>
      <c r="E16" s="9"/>
      <c r="F16" s="9"/>
      <c r="G16" s="16">
        <f t="shared" si="0"/>
        <v>0</v>
      </c>
    </row>
    <row r="17" spans="1:9" x14ac:dyDescent="0.35">
      <c r="A17" s="7"/>
      <c r="B17" s="7"/>
      <c r="C17" s="7"/>
      <c r="D17" s="8"/>
      <c r="E17" s="9"/>
      <c r="F17" s="9"/>
      <c r="G17" s="16">
        <f t="shared" si="0"/>
        <v>0</v>
      </c>
    </row>
    <row r="18" spans="1:9" x14ac:dyDescent="0.35">
      <c r="A18" s="7"/>
      <c r="B18" s="7"/>
      <c r="C18" s="7"/>
      <c r="D18" s="8"/>
      <c r="E18" s="9"/>
      <c r="F18" s="9"/>
      <c r="G18" s="16">
        <f t="shared" si="0"/>
        <v>0</v>
      </c>
    </row>
    <row r="19" spans="1:9" x14ac:dyDescent="0.35">
      <c r="A19" s="7"/>
      <c r="B19" s="7"/>
      <c r="C19" s="7"/>
      <c r="D19" s="8"/>
      <c r="E19" s="9"/>
      <c r="F19" s="9"/>
      <c r="G19" s="16">
        <f t="shared" si="0"/>
        <v>0</v>
      </c>
    </row>
    <row r="20" spans="1:9" x14ac:dyDescent="0.35">
      <c r="A20" s="7"/>
      <c r="B20" s="7"/>
      <c r="C20" s="7"/>
      <c r="D20" s="8"/>
      <c r="E20" s="9"/>
      <c r="F20" s="9"/>
      <c r="G20" s="16">
        <f t="shared" si="0"/>
        <v>0</v>
      </c>
    </row>
    <row r="21" spans="1:9" x14ac:dyDescent="0.35">
      <c r="A21" s="7"/>
      <c r="B21" s="7"/>
      <c r="C21" s="7"/>
      <c r="D21" s="8"/>
      <c r="E21" s="9"/>
      <c r="F21" s="9"/>
      <c r="G21" s="17">
        <f t="shared" si="0"/>
        <v>0</v>
      </c>
    </row>
    <row r="22" spans="1:9" x14ac:dyDescent="0.35">
      <c r="A22" s="10" t="s">
        <v>15</v>
      </c>
      <c r="B22" s="11"/>
      <c r="C22" s="11"/>
      <c r="D22" s="12"/>
      <c r="E22" s="13"/>
      <c r="F22" s="13"/>
      <c r="G22" s="18">
        <f>SUM(G2:G21)</f>
        <v>0</v>
      </c>
    </row>
    <row r="23" spans="1:9" x14ac:dyDescent="0.35">
      <c r="A23" s="55"/>
      <c r="B23" s="55"/>
      <c r="C23" s="55"/>
      <c r="D23" s="55"/>
      <c r="E23" s="55"/>
      <c r="F23" s="55"/>
      <c r="G23" s="19"/>
    </row>
    <row r="24" spans="1:9" x14ac:dyDescent="0.35">
      <c r="A24" s="56" t="s">
        <v>55</v>
      </c>
      <c r="B24" s="57"/>
      <c r="C24" s="57"/>
      <c r="D24" s="57"/>
      <c r="E24" s="58"/>
      <c r="F24" s="58"/>
      <c r="G24" s="20" t="str">
        <f>IF(OR(ISBLANK(G22), G22=0), "", QUOTIENT(G22, 365)-2)</f>
        <v/>
      </c>
    </row>
    <row r="25" spans="1:9" x14ac:dyDescent="0.35">
      <c r="A25" s="58"/>
      <c r="B25" s="58"/>
      <c r="C25" s="58"/>
      <c r="D25" s="58"/>
      <c r="E25" s="58"/>
      <c r="F25" s="58"/>
      <c r="G25" s="6"/>
      <c r="I25">
        <v>1.5</v>
      </c>
    </row>
    <row r="26" spans="1:9" ht="14.5" customHeight="1" x14ac:dyDescent="0.35">
      <c r="A26" s="59" t="s">
        <v>46</v>
      </c>
      <c r="B26" s="76" t="s">
        <v>35</v>
      </c>
      <c r="C26" s="76"/>
      <c r="D26" s="76"/>
      <c r="E26" s="76"/>
      <c r="F26" s="76"/>
      <c r="G26" s="53" t="str">
        <f>IFERROR(IF(ISBLANK(G24), "", G24*I25), "")</f>
        <v/>
      </c>
    </row>
    <row r="27" spans="1:9" x14ac:dyDescent="0.35">
      <c r="A27" s="58"/>
      <c r="B27" s="76"/>
      <c r="C27" s="76"/>
      <c r="D27" s="76"/>
      <c r="E27" s="76"/>
      <c r="F27" s="76"/>
      <c r="G27" s="15"/>
    </row>
    <row r="28" spans="1:9" x14ac:dyDescent="0.35">
      <c r="A28" s="27" t="s">
        <v>38</v>
      </c>
      <c r="G28" s="54" t="str">
        <f>IF(OR(G26="", ISBLANK(G26)), "", IF(G26&gt;50, 50, G26))</f>
        <v/>
      </c>
    </row>
  </sheetData>
  <sheetProtection algorithmName="SHA-512" hashValue="PcfbCjmbO0fsuVpbl5sPc15Q60DlI4T2fPVJpnBwTW25EHI9+T0DUdMWa1pf2FdajQb6JRF1iFNWBpFCHVNy0Q==" saltValue="w4bt1ylLBWEIezYaXTK1wQ==" spinCount="100000" sheet="1" selectLockedCells="1"/>
  <dataConsolidate/>
  <mergeCells count="1">
    <mergeCell ref="B26:F27"/>
  </mergeCells>
  <dataValidations count="10">
    <dataValidation type="date" allowBlank="1" showInputMessage="1" showErrorMessage="1" error="Fecha fin solicitudes: 11/08/2023" sqref="E22:F22" xr:uid="{5E292CC2-83A2-4630-86AC-7F952F90CB29}">
      <formula1>26665</formula1>
      <formula2>45149</formula2>
    </dataValidation>
    <dataValidation type="decimal" allowBlank="1" showInputMessage="1" showErrorMessage="1" error="Fecha fin solicitudes: 11/08/2023" sqref="D22" xr:uid="{0C8B8392-39B4-4F92-852E-D83A0FB9B594}">
      <formula1>0</formula1>
      <formula2>100</formula2>
    </dataValidation>
    <dataValidation type="list" allowBlank="1" showInputMessage="1" showErrorMessage="1" prompt="Usar desplegable" sqref="C2:C21" xr:uid="{4E4463F3-59A9-4F2C-B7A1-9C3BD86549A2}">
      <formula1>$I$5:$I$8</formula1>
    </dataValidation>
    <dataValidation type="date" allowBlank="1" showInputMessage="1" showErrorMessage="1" error="Fecha fin solicitudes: 12/06/2025. No puede comenzar después de esa fecha para su valoración" prompt="Introducir en formato fecha 01/01/2000" sqref="E2:E21" xr:uid="{E90AE8F1-2392-476B-9994-F22AF1B374A0}">
      <formula1>26665</formula1>
      <formula2>45820</formula2>
    </dataValidation>
    <dataValidation allowBlank="1" showInputMessage="1" showErrorMessage="1" prompt="No introducir ningún cambio en esta columna" sqref="G1 G22:G25" xr:uid="{86D4C961-C77E-4B55-8B96-881E2309C6E5}"/>
    <dataValidation type="date" allowBlank="1" showInputMessage="1" showErrorMessage="1" error="Fecha fin solicitudes: 12/06/2025. Aunque se siga trabajando en la actualidad, esa es la fecha máxima que se pueden valorar los servicios prestados y por tanto no puede excederse." prompt="Introducir en formato fecha 00/00/2000" sqref="F2" xr:uid="{7ED22B0F-C1AE-4440-BA78-8983BEDE9C97}">
      <formula1>26665</formula1>
      <formula2>45820</formula2>
    </dataValidation>
    <dataValidation allowBlank="1" showInputMessage="1" showErrorMessage="1" prompt="Obligatoriamente debe indicarse, aunque sea 100%" sqref="D2:D21" xr:uid="{5B6C6FF4-9074-4735-A01F-0E5198CFE384}"/>
    <dataValidation allowBlank="1" showInputMessage="1" showErrorMessage="1" prompt="No introducir ningún cambio en esta columna._x000a_Debe introducirse porcentaje jornada, sino, no efectúa el cálculo" sqref="G2:G21" xr:uid="{F9977E30-C337-4ED7-BBD6-E952D83D8D0B}"/>
    <dataValidation type="date" allowBlank="1" showInputMessage="1" showErrorMessage="1" error="Fecha fin solicitudes: 12/06/2025. Aunque se siga trabajando en la actualidad, esa es la fecha máxima que se pueden valorar los servicios prestados y por tanto no puede excederse." prompt="Introducir en formato fecha 00/00/2000._x000a_Debe introducirse obligatoriamente una fecha para calcular total días._x000a_" sqref="F3" xr:uid="{FA419950-10FA-4014-BBC3-EE6B190D7305}">
      <formula1>26665</formula1>
      <formula2>45820</formula2>
    </dataValidation>
    <dataValidation type="date" allowBlank="1" showInputMessage="1" showErrorMessage="1" error="Fecha fin solicitudes: 12/06/2025. Aunque se siga trabajando en la actualidad, esa es la fecha máxima que se pueden valorar los servicios prestados y por tanto no puede excederse." prompt="Introducir en formato fecha 00/00/2000._x000a_Debe introducirse obligatoriamente una fecha para calcular total días." sqref="F4:F21" xr:uid="{BC307E0B-0992-4335-A0AE-0D83F95A1ACA}">
      <formula1>26665</formula1>
      <formula2>45820</formula2>
    </dataValidation>
  </dataValidations>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A7AA5A-22FE-4F3B-9EAD-856B95C8AF81}">
  <dimension ref="A1:H10"/>
  <sheetViews>
    <sheetView workbookViewId="0">
      <selection activeCell="A2" sqref="A2"/>
    </sheetView>
  </sheetViews>
  <sheetFormatPr baseColWidth="10" defaultRowHeight="14.5" x14ac:dyDescent="0.35"/>
  <cols>
    <col min="1" max="1" width="31.6328125" customWidth="1"/>
    <col min="2" max="2" width="49.1796875" customWidth="1"/>
    <col min="3" max="3" width="31.6328125" customWidth="1"/>
    <col min="7" max="8" width="10.90625" hidden="1" customWidth="1"/>
  </cols>
  <sheetData>
    <row r="1" spans="1:8" ht="33.5" customHeight="1" x14ac:dyDescent="0.35">
      <c r="A1" s="26" t="s">
        <v>22</v>
      </c>
      <c r="B1" s="26" t="s">
        <v>42</v>
      </c>
      <c r="C1" s="5" t="s">
        <v>43</v>
      </c>
      <c r="D1" s="26" t="s">
        <v>8</v>
      </c>
      <c r="G1" s="77" t="s">
        <v>23</v>
      </c>
      <c r="H1" s="77"/>
    </row>
    <row r="2" spans="1:8" ht="20" customHeight="1" x14ac:dyDescent="0.35">
      <c r="A2" s="46"/>
      <c r="B2" s="39"/>
      <c r="C2" s="21"/>
      <c r="D2" s="45" t="str">
        <f>IFERROR(_xlfn.XLOOKUP(A2,G3:G8, H3:H8),"")</f>
        <v/>
      </c>
      <c r="G2" s="4" t="s">
        <v>24</v>
      </c>
      <c r="H2" s="4" t="s">
        <v>8</v>
      </c>
    </row>
    <row r="3" spans="1:8" x14ac:dyDescent="0.35">
      <c r="G3" s="30">
        <v>0</v>
      </c>
      <c r="H3" s="30">
        <v>0</v>
      </c>
    </row>
    <row r="4" spans="1:8" x14ac:dyDescent="0.35">
      <c r="G4" s="30">
        <v>14</v>
      </c>
      <c r="H4" s="30">
        <v>3</v>
      </c>
    </row>
    <row r="5" spans="1:8" x14ac:dyDescent="0.35">
      <c r="G5" s="30">
        <v>15</v>
      </c>
      <c r="H5" s="30">
        <v>3</v>
      </c>
    </row>
    <row r="6" spans="1:8" x14ac:dyDescent="0.35">
      <c r="G6" s="30">
        <v>16</v>
      </c>
      <c r="H6" s="30">
        <v>3</v>
      </c>
    </row>
    <row r="7" spans="1:8" x14ac:dyDescent="0.35">
      <c r="G7" s="30">
        <v>17</v>
      </c>
      <c r="H7" s="30">
        <v>9</v>
      </c>
    </row>
    <row r="8" spans="1:8" x14ac:dyDescent="0.35">
      <c r="G8" s="30">
        <v>18</v>
      </c>
      <c r="H8" s="30">
        <v>15</v>
      </c>
    </row>
    <row r="9" spans="1:8" x14ac:dyDescent="0.35">
      <c r="G9" s="30"/>
      <c r="H9" s="30"/>
    </row>
    <row r="10" spans="1:8" x14ac:dyDescent="0.35">
      <c r="G10" s="30"/>
      <c r="H10" s="30"/>
    </row>
  </sheetData>
  <sheetProtection algorithmName="SHA-512" hashValue="DRqwHzkvezmpO/zfM6njmv6ALuD9etCtdEdg1j+R2EklGoRwOKeCtwV7WkB5B51Wi8W+rYshBH77Dm7v8bL5uw==" saltValue="18bnMH6Omn9Cq5uCkUJ8+Q==" spinCount="100000" sheet="1" selectLockedCells="1"/>
  <mergeCells count="1">
    <mergeCell ref="G1:H1"/>
  </mergeCells>
  <dataValidations count="3">
    <dataValidation type="list" allowBlank="1" showInputMessage="1" showErrorMessage="1" prompt="Usar desplegable" sqref="A2" xr:uid="{88FDC9E7-3147-417D-8301-2203746CA876}">
      <formula1>$G$3:$G$8</formula1>
    </dataValidation>
    <dataValidation allowBlank="1" showInputMessage="1" showErrorMessage="1" prompt="No modificar datos de esta columna" sqref="D1" xr:uid="{6E852CD3-3190-4286-B9B9-7AA9CF919C5E}"/>
    <dataValidation type="date" allowBlank="1" showInputMessage="1" showErrorMessage="1" error="Fecha de inicio posterior al plazo de presentación de solicitudes (12/06/2025), por lo que no puede valorarse" prompt="Este campo debe cumplimentarse obligatoriamente._x000a_Formato fecha 00/00/2000" sqref="C2" xr:uid="{8BB9846F-C4D7-45C1-86FE-1A401D1FB2FC}">
      <formula1>25569</formula1>
      <formula2>45820</formula2>
    </dataValidation>
  </dataValidations>
  <pageMargins left="0.7" right="0.7" top="0.75" bottom="0.75" header="0.3" footer="0.3"/>
  <pageSetup paperSize="9"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7B83FC-619A-4103-AD27-A56ECF4F8AAB}">
  <dimension ref="A1:K11"/>
  <sheetViews>
    <sheetView workbookViewId="0">
      <selection activeCell="A2" sqref="A2"/>
    </sheetView>
  </sheetViews>
  <sheetFormatPr baseColWidth="10" defaultRowHeight="14.5" x14ac:dyDescent="0.35"/>
  <cols>
    <col min="1" max="2" width="16.81640625" customWidth="1"/>
    <col min="3" max="3" width="16.26953125" customWidth="1"/>
    <col min="6" max="7" width="10.90625" hidden="1" customWidth="1"/>
  </cols>
  <sheetData>
    <row r="1" spans="1:11" ht="44.5" customHeight="1" x14ac:dyDescent="0.35">
      <c r="A1" s="5" t="s">
        <v>27</v>
      </c>
      <c r="B1" s="5" t="s">
        <v>45</v>
      </c>
      <c r="C1" s="5" t="s">
        <v>26</v>
      </c>
      <c r="F1" s="3" t="s">
        <v>25</v>
      </c>
      <c r="G1" s="3" t="s">
        <v>8</v>
      </c>
    </row>
    <row r="2" spans="1:11" ht="23" customHeight="1" x14ac:dyDescent="0.35">
      <c r="A2" s="47"/>
      <c r="B2" s="21"/>
      <c r="C2" s="45" t="str">
        <f>IFERROR(_xlfn.XLOOKUP(A2,F2:F7, G2:G7),"")</f>
        <v/>
      </c>
      <c r="F2" s="33">
        <v>0</v>
      </c>
      <c r="G2" s="33">
        <v>0</v>
      </c>
    </row>
    <row r="3" spans="1:11" x14ac:dyDescent="0.35">
      <c r="F3" s="34">
        <v>14</v>
      </c>
      <c r="G3" s="34">
        <v>2</v>
      </c>
    </row>
    <row r="4" spans="1:11" x14ac:dyDescent="0.35">
      <c r="F4" s="33">
        <v>15</v>
      </c>
      <c r="G4" s="33">
        <v>2</v>
      </c>
    </row>
    <row r="5" spans="1:11" x14ac:dyDescent="0.35">
      <c r="F5" s="34">
        <v>16</v>
      </c>
      <c r="G5" s="34">
        <v>2</v>
      </c>
    </row>
    <row r="6" spans="1:11" x14ac:dyDescent="0.35">
      <c r="F6" s="33">
        <v>17</v>
      </c>
      <c r="G6" s="33">
        <v>6</v>
      </c>
    </row>
    <row r="7" spans="1:11" x14ac:dyDescent="0.35">
      <c r="F7" s="34">
        <v>18</v>
      </c>
      <c r="G7" s="34">
        <v>10</v>
      </c>
    </row>
    <row r="8" spans="1:11" x14ac:dyDescent="0.35">
      <c r="F8" s="33"/>
      <c r="G8" s="33"/>
    </row>
    <row r="9" spans="1:11" x14ac:dyDescent="0.35">
      <c r="F9" s="34"/>
      <c r="G9" s="34"/>
    </row>
    <row r="11" spans="1:11" x14ac:dyDescent="0.35">
      <c r="K11" s="6"/>
    </row>
  </sheetData>
  <sheetProtection algorithmName="SHA-512" hashValue="GL6hzSsPixNBJG9X/1f/HkCG/JlKuC5iHCzeedRQKJfh92h/RZNafP+v7uBO6/aEACJ4s8ENegV7uHipTCxYYw==" saltValue="0sTukMZl00VNazZQ20gYeg==" spinCount="100000" sheet="1" selectLockedCells="1"/>
  <dataValidations count="3">
    <dataValidation type="list" allowBlank="1" showInputMessage="1" showErrorMessage="1" prompt="Utilizar desplegable" sqref="A2" xr:uid="{3EFB5226-2C14-4676-B12C-67841A5793F5}">
      <formula1>$F$2:$F$7</formula1>
    </dataValidation>
    <dataValidation allowBlank="1" showInputMessage="1" showErrorMessage="1" prompt="No modificar datos de esta columna" sqref="C2" xr:uid="{C00D7251-2CB4-4351-B044-BC4B86BE4437}"/>
    <dataValidation type="date" allowBlank="1" showInputMessage="1" showErrorMessage="1" error="Fecha fin presentación solicitudes 12-6-2025. No se valora el grado consolidado o reconocido con posterioridad a esa fecha." prompt="Este campo debe cumplimentarse obligatoriamente si se tiene grado._x000a_Formato fecha 00/00/2000" sqref="B2" xr:uid="{9DABD3E1-B81C-401F-A5CC-50D764B74FCF}">
      <formula1>25569</formula1>
      <formula2>45820</formula2>
    </dataValidation>
  </dataValidations>
  <pageMargins left="0.7" right="0.7" top="0.75" bottom="0.75" header="0.3" footer="0.3"/>
  <pageSetup paperSize="9" orientation="portrait"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B98001-E437-4D61-88EE-942157452CAD}">
  <dimension ref="A1:L64"/>
  <sheetViews>
    <sheetView workbookViewId="0">
      <selection activeCell="B2" sqref="B2"/>
    </sheetView>
  </sheetViews>
  <sheetFormatPr baseColWidth="10" defaultRowHeight="14.5" x14ac:dyDescent="0.35"/>
  <cols>
    <col min="1" max="1" width="3.1796875" customWidth="1"/>
    <col min="2" max="2" width="60.81640625" customWidth="1"/>
    <col min="3" max="3" width="46.6328125" customWidth="1"/>
    <col min="4" max="4" width="10.81640625" customWidth="1"/>
    <col min="5" max="5" width="10.54296875" customWidth="1"/>
    <col min="6" max="6" width="6.26953125" customWidth="1"/>
    <col min="7" max="7" width="22.08984375" customWidth="1"/>
    <col min="8" max="8" width="7.54296875" customWidth="1"/>
    <col min="11" max="11" width="29.08984375" hidden="1" customWidth="1"/>
    <col min="12" max="12" width="0" hidden="1" customWidth="1"/>
  </cols>
  <sheetData>
    <row r="1" spans="1:12" ht="27.5" customHeight="1" x14ac:dyDescent="0.35">
      <c r="A1" s="82" t="s">
        <v>0</v>
      </c>
      <c r="B1" s="83"/>
      <c r="C1" s="51" t="s">
        <v>1</v>
      </c>
      <c r="D1" s="52" t="s">
        <v>44</v>
      </c>
      <c r="E1" s="52" t="s">
        <v>49</v>
      </c>
      <c r="F1" s="52" t="s">
        <v>48</v>
      </c>
      <c r="G1" s="52" t="s">
        <v>47</v>
      </c>
      <c r="H1" s="51" t="s">
        <v>8</v>
      </c>
      <c r="K1" s="2" t="s">
        <v>2</v>
      </c>
      <c r="L1" s="1">
        <v>0.1</v>
      </c>
    </row>
    <row r="2" spans="1:12" x14ac:dyDescent="0.35">
      <c r="A2" s="38">
        <v>1</v>
      </c>
      <c r="B2" s="49"/>
      <c r="C2" s="39"/>
      <c r="D2" s="21"/>
      <c r="E2" s="21"/>
      <c r="F2" s="48"/>
      <c r="G2" s="22"/>
      <c r="H2" s="24" t="str">
        <f t="shared" ref="H2:H61" si="0">IFERROR(_xlfn.XLOOKUP(G2,$K$1:$K$6,$L$1:$L$6),"")</f>
        <v/>
      </c>
      <c r="K2" s="2" t="s">
        <v>3</v>
      </c>
      <c r="L2" s="1">
        <v>0.2</v>
      </c>
    </row>
    <row r="3" spans="1:12" x14ac:dyDescent="0.35">
      <c r="A3" s="38">
        <v>2</v>
      </c>
      <c r="B3" s="49"/>
      <c r="C3" s="39"/>
      <c r="D3" s="21"/>
      <c r="E3" s="21"/>
      <c r="F3" s="48"/>
      <c r="G3" s="22"/>
      <c r="H3" s="24" t="str">
        <f t="shared" si="0"/>
        <v/>
      </c>
      <c r="K3" s="2" t="s">
        <v>4</v>
      </c>
      <c r="L3" s="1">
        <v>0.4</v>
      </c>
    </row>
    <row r="4" spans="1:12" x14ac:dyDescent="0.35">
      <c r="A4" s="38">
        <v>3</v>
      </c>
      <c r="B4" s="49"/>
      <c r="C4" s="39"/>
      <c r="D4" s="21"/>
      <c r="E4" s="21"/>
      <c r="F4" s="48"/>
      <c r="G4" s="22"/>
      <c r="H4" s="24" t="str">
        <f t="shared" si="0"/>
        <v/>
      </c>
      <c r="K4" s="2" t="s">
        <v>5</v>
      </c>
      <c r="L4" s="1">
        <v>0.8</v>
      </c>
    </row>
    <row r="5" spans="1:12" x14ac:dyDescent="0.35">
      <c r="A5" s="38">
        <v>4</v>
      </c>
      <c r="B5" s="49"/>
      <c r="C5" s="39"/>
      <c r="D5" s="21"/>
      <c r="E5" s="21"/>
      <c r="F5" s="48"/>
      <c r="G5" s="22"/>
      <c r="H5" s="24" t="str">
        <f t="shared" si="0"/>
        <v/>
      </c>
      <c r="K5" s="2" t="s">
        <v>6</v>
      </c>
      <c r="L5" s="1">
        <v>1.4</v>
      </c>
    </row>
    <row r="6" spans="1:12" x14ac:dyDescent="0.35">
      <c r="A6" s="38">
        <v>5</v>
      </c>
      <c r="B6" s="49"/>
      <c r="C6" s="39"/>
      <c r="D6" s="21"/>
      <c r="E6" s="21"/>
      <c r="F6" s="48"/>
      <c r="G6" s="22"/>
      <c r="H6" s="24" t="str">
        <f t="shared" si="0"/>
        <v/>
      </c>
      <c r="K6" s="2" t="s">
        <v>7</v>
      </c>
      <c r="L6" s="1">
        <v>2</v>
      </c>
    </row>
    <row r="7" spans="1:12" x14ac:dyDescent="0.35">
      <c r="A7" s="38">
        <v>6</v>
      </c>
      <c r="B7" s="49"/>
      <c r="C7" s="39"/>
      <c r="D7" s="21"/>
      <c r="E7" s="21"/>
      <c r="F7" s="48"/>
      <c r="G7" s="22"/>
      <c r="H7" s="24" t="str">
        <f t="shared" si="0"/>
        <v/>
      </c>
    </row>
    <row r="8" spans="1:12" x14ac:dyDescent="0.35">
      <c r="A8" s="38">
        <v>7</v>
      </c>
      <c r="B8" s="49"/>
      <c r="C8" s="39"/>
      <c r="D8" s="21"/>
      <c r="E8" s="21"/>
      <c r="F8" s="48"/>
      <c r="G8" s="22"/>
      <c r="H8" s="24" t="str">
        <f t="shared" si="0"/>
        <v/>
      </c>
    </row>
    <row r="9" spans="1:12" x14ac:dyDescent="0.35">
      <c r="A9" s="38">
        <v>8</v>
      </c>
      <c r="B9" s="49"/>
      <c r="C9" s="39"/>
      <c r="D9" s="21"/>
      <c r="E9" s="21"/>
      <c r="F9" s="48"/>
      <c r="G9" s="22"/>
      <c r="H9" s="24" t="str">
        <f t="shared" si="0"/>
        <v/>
      </c>
    </row>
    <row r="10" spans="1:12" x14ac:dyDescent="0.35">
      <c r="A10" s="38">
        <v>9</v>
      </c>
      <c r="B10" s="49"/>
      <c r="C10" s="39"/>
      <c r="D10" s="21"/>
      <c r="E10" s="21"/>
      <c r="F10" s="48"/>
      <c r="G10" s="22"/>
      <c r="H10" s="24" t="str">
        <f t="shared" si="0"/>
        <v/>
      </c>
    </row>
    <row r="11" spans="1:12" x14ac:dyDescent="0.35">
      <c r="A11" s="38">
        <v>10</v>
      </c>
      <c r="B11" s="49"/>
      <c r="C11" s="39"/>
      <c r="D11" s="21"/>
      <c r="E11" s="21"/>
      <c r="F11" s="48"/>
      <c r="G11" s="22"/>
      <c r="H11" s="24" t="str">
        <f t="shared" si="0"/>
        <v/>
      </c>
    </row>
    <row r="12" spans="1:12" x14ac:dyDescent="0.35">
      <c r="A12" s="38">
        <v>11</v>
      </c>
      <c r="B12" s="49"/>
      <c r="C12" s="39"/>
      <c r="D12" s="21"/>
      <c r="E12" s="21"/>
      <c r="F12" s="48"/>
      <c r="G12" s="22"/>
      <c r="H12" s="24" t="str">
        <f t="shared" si="0"/>
        <v/>
      </c>
    </row>
    <row r="13" spans="1:12" x14ac:dyDescent="0.35">
      <c r="A13" s="38">
        <v>12</v>
      </c>
      <c r="B13" s="49"/>
      <c r="C13" s="39"/>
      <c r="D13" s="21"/>
      <c r="E13" s="21"/>
      <c r="F13" s="48"/>
      <c r="G13" s="22"/>
      <c r="H13" s="24" t="str">
        <f t="shared" si="0"/>
        <v/>
      </c>
    </row>
    <row r="14" spans="1:12" x14ac:dyDescent="0.35">
      <c r="A14" s="38">
        <v>13</v>
      </c>
      <c r="B14" s="49"/>
      <c r="C14" s="39"/>
      <c r="D14" s="21"/>
      <c r="E14" s="21"/>
      <c r="F14" s="48"/>
      <c r="G14" s="22"/>
      <c r="H14" s="24" t="str">
        <f t="shared" si="0"/>
        <v/>
      </c>
    </row>
    <row r="15" spans="1:12" x14ac:dyDescent="0.35">
      <c r="A15" s="38">
        <v>14</v>
      </c>
      <c r="B15" s="49"/>
      <c r="C15" s="39"/>
      <c r="D15" s="21"/>
      <c r="E15" s="21"/>
      <c r="F15" s="48"/>
      <c r="G15" s="22"/>
      <c r="H15" s="24" t="str">
        <f t="shared" si="0"/>
        <v/>
      </c>
    </row>
    <row r="16" spans="1:12" x14ac:dyDescent="0.35">
      <c r="A16" s="38">
        <v>15</v>
      </c>
      <c r="B16" s="49"/>
      <c r="C16" s="39"/>
      <c r="D16" s="21"/>
      <c r="E16" s="21"/>
      <c r="F16" s="48"/>
      <c r="G16" s="22"/>
      <c r="H16" s="24" t="str">
        <f t="shared" si="0"/>
        <v/>
      </c>
    </row>
    <row r="17" spans="1:8" x14ac:dyDescent="0.35">
      <c r="A17" s="38">
        <v>16</v>
      </c>
      <c r="B17" s="49"/>
      <c r="C17" s="39"/>
      <c r="D17" s="21"/>
      <c r="E17" s="21"/>
      <c r="F17" s="48"/>
      <c r="G17" s="22"/>
      <c r="H17" s="24" t="str">
        <f t="shared" si="0"/>
        <v/>
      </c>
    </row>
    <row r="18" spans="1:8" x14ac:dyDescent="0.35">
      <c r="A18" s="38">
        <v>17</v>
      </c>
      <c r="B18" s="49"/>
      <c r="C18" s="39"/>
      <c r="D18" s="21"/>
      <c r="E18" s="21"/>
      <c r="F18" s="48"/>
      <c r="G18" s="22"/>
      <c r="H18" s="24" t="str">
        <f t="shared" si="0"/>
        <v/>
      </c>
    </row>
    <row r="19" spans="1:8" x14ac:dyDescent="0.35">
      <c r="A19" s="38">
        <v>18</v>
      </c>
      <c r="B19" s="49"/>
      <c r="C19" s="39"/>
      <c r="D19" s="21"/>
      <c r="E19" s="21"/>
      <c r="F19" s="48"/>
      <c r="G19" s="22"/>
      <c r="H19" s="24" t="str">
        <f t="shared" si="0"/>
        <v/>
      </c>
    </row>
    <row r="20" spans="1:8" x14ac:dyDescent="0.35">
      <c r="A20" s="38">
        <v>19</v>
      </c>
      <c r="B20" s="49"/>
      <c r="C20" s="39"/>
      <c r="D20" s="21"/>
      <c r="E20" s="21"/>
      <c r="F20" s="48"/>
      <c r="G20" s="22"/>
      <c r="H20" s="24" t="str">
        <f t="shared" si="0"/>
        <v/>
      </c>
    </row>
    <row r="21" spans="1:8" x14ac:dyDescent="0.35">
      <c r="A21" s="38">
        <v>20</v>
      </c>
      <c r="B21" s="49"/>
      <c r="C21" s="39"/>
      <c r="D21" s="21"/>
      <c r="E21" s="21"/>
      <c r="F21" s="48"/>
      <c r="G21" s="22"/>
      <c r="H21" s="24" t="str">
        <f t="shared" si="0"/>
        <v/>
      </c>
    </row>
    <row r="22" spans="1:8" x14ac:dyDescent="0.35">
      <c r="A22" s="38">
        <v>21</v>
      </c>
      <c r="B22" s="49"/>
      <c r="C22" s="39"/>
      <c r="D22" s="21"/>
      <c r="E22" s="21"/>
      <c r="F22" s="48"/>
      <c r="G22" s="22"/>
      <c r="H22" s="24" t="str">
        <f t="shared" si="0"/>
        <v/>
      </c>
    </row>
    <row r="23" spans="1:8" x14ac:dyDescent="0.35">
      <c r="A23" s="38">
        <v>22</v>
      </c>
      <c r="B23" s="49"/>
      <c r="C23" s="39"/>
      <c r="D23" s="21"/>
      <c r="E23" s="21"/>
      <c r="F23" s="48"/>
      <c r="G23" s="22"/>
      <c r="H23" s="24" t="str">
        <f t="shared" si="0"/>
        <v/>
      </c>
    </row>
    <row r="24" spans="1:8" x14ac:dyDescent="0.35">
      <c r="A24" s="38">
        <v>23</v>
      </c>
      <c r="B24" s="49"/>
      <c r="C24" s="39"/>
      <c r="D24" s="21"/>
      <c r="E24" s="21"/>
      <c r="F24" s="48"/>
      <c r="G24" s="22"/>
      <c r="H24" s="24" t="str">
        <f t="shared" si="0"/>
        <v/>
      </c>
    </row>
    <row r="25" spans="1:8" x14ac:dyDescent="0.35">
      <c r="A25" s="38">
        <v>24</v>
      </c>
      <c r="B25" s="49"/>
      <c r="C25" s="39"/>
      <c r="D25" s="21"/>
      <c r="E25" s="21"/>
      <c r="F25" s="48"/>
      <c r="G25" s="22"/>
      <c r="H25" s="24" t="str">
        <f t="shared" si="0"/>
        <v/>
      </c>
    </row>
    <row r="26" spans="1:8" x14ac:dyDescent="0.35">
      <c r="A26" s="38">
        <v>25</v>
      </c>
      <c r="B26" s="49"/>
      <c r="C26" s="39"/>
      <c r="D26" s="21"/>
      <c r="E26" s="21"/>
      <c r="F26" s="48"/>
      <c r="G26" s="22"/>
      <c r="H26" s="24" t="str">
        <f t="shared" si="0"/>
        <v/>
      </c>
    </row>
    <row r="27" spans="1:8" x14ac:dyDescent="0.35">
      <c r="A27" s="38">
        <v>26</v>
      </c>
      <c r="B27" s="49"/>
      <c r="C27" s="39"/>
      <c r="D27" s="21"/>
      <c r="E27" s="21"/>
      <c r="F27" s="48"/>
      <c r="G27" s="22"/>
      <c r="H27" s="24" t="str">
        <f t="shared" si="0"/>
        <v/>
      </c>
    </row>
    <row r="28" spans="1:8" x14ac:dyDescent="0.35">
      <c r="A28" s="38">
        <v>27</v>
      </c>
      <c r="B28" s="49"/>
      <c r="C28" s="39"/>
      <c r="D28" s="21"/>
      <c r="E28" s="21"/>
      <c r="F28" s="48"/>
      <c r="G28" s="22"/>
      <c r="H28" s="24" t="str">
        <f t="shared" si="0"/>
        <v/>
      </c>
    </row>
    <row r="29" spans="1:8" x14ac:dyDescent="0.35">
      <c r="A29" s="38">
        <v>28</v>
      </c>
      <c r="B29" s="49"/>
      <c r="C29" s="39"/>
      <c r="D29" s="21"/>
      <c r="E29" s="21"/>
      <c r="F29" s="48"/>
      <c r="G29" s="22"/>
      <c r="H29" s="24" t="str">
        <f t="shared" si="0"/>
        <v/>
      </c>
    </row>
    <row r="30" spans="1:8" x14ac:dyDescent="0.35">
      <c r="A30" s="38">
        <v>29</v>
      </c>
      <c r="B30" s="49"/>
      <c r="C30" s="39"/>
      <c r="D30" s="21"/>
      <c r="E30" s="21"/>
      <c r="F30" s="48"/>
      <c r="G30" s="22"/>
      <c r="H30" s="24" t="str">
        <f t="shared" si="0"/>
        <v/>
      </c>
    </row>
    <row r="31" spans="1:8" x14ac:dyDescent="0.35">
      <c r="A31" s="38">
        <v>30</v>
      </c>
      <c r="B31" s="49"/>
      <c r="C31" s="39"/>
      <c r="D31" s="21"/>
      <c r="E31" s="21"/>
      <c r="F31" s="48"/>
      <c r="G31" s="22"/>
      <c r="H31" s="24" t="str">
        <f t="shared" si="0"/>
        <v/>
      </c>
    </row>
    <row r="32" spans="1:8" x14ac:dyDescent="0.35">
      <c r="A32" s="38">
        <v>31</v>
      </c>
      <c r="B32" s="49"/>
      <c r="C32" s="39"/>
      <c r="D32" s="21"/>
      <c r="E32" s="21"/>
      <c r="F32" s="48"/>
      <c r="G32" s="22"/>
      <c r="H32" s="24" t="str">
        <f t="shared" si="0"/>
        <v/>
      </c>
    </row>
    <row r="33" spans="1:8" x14ac:dyDescent="0.35">
      <c r="A33" s="38">
        <v>32</v>
      </c>
      <c r="B33" s="49"/>
      <c r="C33" s="39"/>
      <c r="D33" s="21"/>
      <c r="E33" s="21"/>
      <c r="F33" s="48"/>
      <c r="G33" s="22"/>
      <c r="H33" s="24" t="str">
        <f t="shared" si="0"/>
        <v/>
      </c>
    </row>
    <row r="34" spans="1:8" x14ac:dyDescent="0.35">
      <c r="A34" s="38">
        <v>33</v>
      </c>
      <c r="B34" s="49"/>
      <c r="C34" s="39"/>
      <c r="D34" s="21"/>
      <c r="E34" s="21"/>
      <c r="F34" s="48"/>
      <c r="G34" s="22"/>
      <c r="H34" s="24" t="str">
        <f t="shared" si="0"/>
        <v/>
      </c>
    </row>
    <row r="35" spans="1:8" x14ac:dyDescent="0.35">
      <c r="A35" s="38">
        <v>34</v>
      </c>
      <c r="B35" s="49"/>
      <c r="C35" s="39"/>
      <c r="D35" s="21"/>
      <c r="E35" s="21"/>
      <c r="F35" s="48"/>
      <c r="G35" s="22"/>
      <c r="H35" s="24" t="str">
        <f t="shared" si="0"/>
        <v/>
      </c>
    </row>
    <row r="36" spans="1:8" x14ac:dyDescent="0.35">
      <c r="A36" s="38">
        <v>35</v>
      </c>
      <c r="B36" s="49"/>
      <c r="C36" s="39"/>
      <c r="D36" s="21"/>
      <c r="E36" s="21"/>
      <c r="F36" s="48"/>
      <c r="G36" s="22"/>
      <c r="H36" s="24" t="str">
        <f t="shared" si="0"/>
        <v/>
      </c>
    </row>
    <row r="37" spans="1:8" x14ac:dyDescent="0.35">
      <c r="A37" s="38">
        <v>36</v>
      </c>
      <c r="B37" s="49"/>
      <c r="C37" s="39"/>
      <c r="D37" s="21"/>
      <c r="E37" s="21"/>
      <c r="F37" s="48"/>
      <c r="G37" s="22"/>
      <c r="H37" s="24" t="str">
        <f t="shared" si="0"/>
        <v/>
      </c>
    </row>
    <row r="38" spans="1:8" x14ac:dyDescent="0.35">
      <c r="A38" s="38">
        <v>37</v>
      </c>
      <c r="B38" s="49"/>
      <c r="C38" s="39"/>
      <c r="D38" s="21"/>
      <c r="E38" s="21"/>
      <c r="F38" s="48"/>
      <c r="G38" s="22"/>
      <c r="H38" s="24" t="str">
        <f t="shared" si="0"/>
        <v/>
      </c>
    </row>
    <row r="39" spans="1:8" x14ac:dyDescent="0.35">
      <c r="A39" s="38">
        <v>38</v>
      </c>
      <c r="B39" s="49"/>
      <c r="C39" s="39"/>
      <c r="D39" s="21"/>
      <c r="E39" s="21"/>
      <c r="F39" s="48"/>
      <c r="G39" s="22"/>
      <c r="H39" s="24" t="str">
        <f t="shared" si="0"/>
        <v/>
      </c>
    </row>
    <row r="40" spans="1:8" x14ac:dyDescent="0.35">
      <c r="A40" s="38">
        <v>39</v>
      </c>
      <c r="B40" s="49"/>
      <c r="C40" s="39"/>
      <c r="D40" s="21"/>
      <c r="E40" s="21"/>
      <c r="F40" s="48"/>
      <c r="G40" s="22"/>
      <c r="H40" s="24" t="str">
        <f t="shared" si="0"/>
        <v/>
      </c>
    </row>
    <row r="41" spans="1:8" x14ac:dyDescent="0.35">
      <c r="A41" s="38">
        <v>40</v>
      </c>
      <c r="B41" s="49"/>
      <c r="C41" s="39"/>
      <c r="D41" s="21"/>
      <c r="E41" s="21"/>
      <c r="F41" s="48"/>
      <c r="G41" s="22"/>
      <c r="H41" s="24" t="str">
        <f t="shared" si="0"/>
        <v/>
      </c>
    </row>
    <row r="42" spans="1:8" x14ac:dyDescent="0.35">
      <c r="A42" s="38">
        <v>41</v>
      </c>
      <c r="B42" s="49"/>
      <c r="C42" s="39"/>
      <c r="D42" s="21"/>
      <c r="E42" s="21"/>
      <c r="F42" s="48"/>
      <c r="G42" s="22"/>
      <c r="H42" s="24" t="str">
        <f t="shared" si="0"/>
        <v/>
      </c>
    </row>
    <row r="43" spans="1:8" x14ac:dyDescent="0.35">
      <c r="A43" s="38">
        <v>42</v>
      </c>
      <c r="B43" s="49"/>
      <c r="C43" s="39"/>
      <c r="D43" s="21"/>
      <c r="E43" s="21"/>
      <c r="F43" s="48"/>
      <c r="G43" s="22"/>
      <c r="H43" s="24" t="str">
        <f t="shared" si="0"/>
        <v/>
      </c>
    </row>
    <row r="44" spans="1:8" x14ac:dyDescent="0.35">
      <c r="A44" s="38">
        <v>43</v>
      </c>
      <c r="B44" s="49"/>
      <c r="C44" s="39"/>
      <c r="D44" s="21"/>
      <c r="E44" s="21"/>
      <c r="F44" s="48"/>
      <c r="G44" s="22"/>
      <c r="H44" s="24" t="str">
        <f t="shared" si="0"/>
        <v/>
      </c>
    </row>
    <row r="45" spans="1:8" x14ac:dyDescent="0.35">
      <c r="A45" s="38">
        <v>44</v>
      </c>
      <c r="B45" s="49"/>
      <c r="C45" s="39"/>
      <c r="D45" s="21"/>
      <c r="E45" s="21"/>
      <c r="F45" s="48"/>
      <c r="G45" s="22"/>
      <c r="H45" s="24" t="str">
        <f t="shared" si="0"/>
        <v/>
      </c>
    </row>
    <row r="46" spans="1:8" x14ac:dyDescent="0.35">
      <c r="A46" s="38">
        <v>45</v>
      </c>
      <c r="B46" s="49"/>
      <c r="C46" s="39"/>
      <c r="D46" s="21"/>
      <c r="E46" s="21"/>
      <c r="F46" s="48"/>
      <c r="G46" s="22"/>
      <c r="H46" s="24" t="str">
        <f t="shared" si="0"/>
        <v/>
      </c>
    </row>
    <row r="47" spans="1:8" x14ac:dyDescent="0.35">
      <c r="A47" s="38">
        <v>46</v>
      </c>
      <c r="B47" s="49"/>
      <c r="C47" s="39"/>
      <c r="D47" s="21"/>
      <c r="E47" s="21"/>
      <c r="F47" s="48"/>
      <c r="G47" s="22"/>
      <c r="H47" s="24" t="str">
        <f t="shared" si="0"/>
        <v/>
      </c>
    </row>
    <row r="48" spans="1:8" x14ac:dyDescent="0.35">
      <c r="A48" s="38">
        <v>47</v>
      </c>
      <c r="B48" s="49"/>
      <c r="C48" s="39"/>
      <c r="D48" s="21"/>
      <c r="E48" s="21"/>
      <c r="F48" s="48"/>
      <c r="G48" s="22"/>
      <c r="H48" s="24" t="str">
        <f t="shared" si="0"/>
        <v/>
      </c>
    </row>
    <row r="49" spans="1:8" x14ac:dyDescent="0.35">
      <c r="A49" s="38">
        <v>48</v>
      </c>
      <c r="B49" s="49"/>
      <c r="C49" s="39"/>
      <c r="D49" s="21"/>
      <c r="E49" s="21"/>
      <c r="F49" s="48"/>
      <c r="G49" s="22"/>
      <c r="H49" s="24" t="str">
        <f t="shared" si="0"/>
        <v/>
      </c>
    </row>
    <row r="50" spans="1:8" x14ac:dyDescent="0.35">
      <c r="A50" s="38">
        <v>49</v>
      </c>
      <c r="B50" s="49"/>
      <c r="C50" s="39"/>
      <c r="D50" s="21"/>
      <c r="E50" s="21"/>
      <c r="F50" s="48"/>
      <c r="G50" s="22"/>
      <c r="H50" s="24" t="str">
        <f t="shared" si="0"/>
        <v/>
      </c>
    </row>
    <row r="51" spans="1:8" x14ac:dyDescent="0.35">
      <c r="A51" s="38">
        <v>50</v>
      </c>
      <c r="B51" s="49"/>
      <c r="C51" s="39"/>
      <c r="D51" s="21"/>
      <c r="E51" s="21"/>
      <c r="F51" s="48"/>
      <c r="G51" s="22"/>
      <c r="H51" s="24" t="str">
        <f t="shared" si="0"/>
        <v/>
      </c>
    </row>
    <row r="52" spans="1:8" x14ac:dyDescent="0.35">
      <c r="A52" s="38">
        <v>51</v>
      </c>
      <c r="B52" s="49"/>
      <c r="C52" s="39"/>
      <c r="D52" s="21"/>
      <c r="E52" s="21"/>
      <c r="F52" s="48"/>
      <c r="G52" s="22"/>
      <c r="H52" s="24" t="str">
        <f t="shared" si="0"/>
        <v/>
      </c>
    </row>
    <row r="53" spans="1:8" x14ac:dyDescent="0.35">
      <c r="A53" s="38">
        <v>52</v>
      </c>
      <c r="B53" s="49"/>
      <c r="C53" s="39"/>
      <c r="D53" s="21"/>
      <c r="E53" s="21"/>
      <c r="F53" s="48"/>
      <c r="G53" s="22"/>
      <c r="H53" s="24" t="str">
        <f t="shared" si="0"/>
        <v/>
      </c>
    </row>
    <row r="54" spans="1:8" x14ac:dyDescent="0.35">
      <c r="A54" s="38">
        <v>53</v>
      </c>
      <c r="B54" s="49"/>
      <c r="C54" s="39"/>
      <c r="D54" s="21"/>
      <c r="E54" s="21"/>
      <c r="F54" s="48"/>
      <c r="G54" s="22"/>
      <c r="H54" s="24" t="str">
        <f t="shared" si="0"/>
        <v/>
      </c>
    </row>
    <row r="55" spans="1:8" x14ac:dyDescent="0.35">
      <c r="A55" s="38">
        <v>54</v>
      </c>
      <c r="B55" s="49"/>
      <c r="C55" s="39"/>
      <c r="D55" s="21"/>
      <c r="E55" s="21"/>
      <c r="F55" s="48"/>
      <c r="G55" s="22"/>
      <c r="H55" s="24" t="str">
        <f t="shared" si="0"/>
        <v/>
      </c>
    </row>
    <row r="56" spans="1:8" x14ac:dyDescent="0.35">
      <c r="A56" s="38">
        <v>55</v>
      </c>
      <c r="B56" s="49"/>
      <c r="C56" s="39"/>
      <c r="D56" s="21"/>
      <c r="E56" s="21"/>
      <c r="F56" s="48"/>
      <c r="G56" s="22"/>
      <c r="H56" s="24" t="str">
        <f t="shared" si="0"/>
        <v/>
      </c>
    </row>
    <row r="57" spans="1:8" x14ac:dyDescent="0.35">
      <c r="A57" s="38">
        <v>56</v>
      </c>
      <c r="B57" s="49"/>
      <c r="C57" s="39"/>
      <c r="D57" s="21"/>
      <c r="E57" s="21"/>
      <c r="F57" s="48"/>
      <c r="G57" s="22"/>
      <c r="H57" s="24" t="str">
        <f t="shared" si="0"/>
        <v/>
      </c>
    </row>
    <row r="58" spans="1:8" x14ac:dyDescent="0.35">
      <c r="A58" s="38">
        <v>57</v>
      </c>
      <c r="B58" s="49"/>
      <c r="C58" s="39"/>
      <c r="D58" s="21"/>
      <c r="E58" s="21"/>
      <c r="F58" s="48"/>
      <c r="G58" s="22"/>
      <c r="H58" s="24" t="str">
        <f t="shared" si="0"/>
        <v/>
      </c>
    </row>
    <row r="59" spans="1:8" x14ac:dyDescent="0.35">
      <c r="A59" s="38">
        <v>58</v>
      </c>
      <c r="B59" s="49"/>
      <c r="C59" s="39"/>
      <c r="D59" s="21"/>
      <c r="E59" s="21"/>
      <c r="F59" s="48"/>
      <c r="G59" s="22"/>
      <c r="H59" s="24" t="str">
        <f t="shared" si="0"/>
        <v/>
      </c>
    </row>
    <row r="60" spans="1:8" x14ac:dyDescent="0.35">
      <c r="A60" s="38">
        <v>59</v>
      </c>
      <c r="B60" s="49"/>
      <c r="C60" s="39"/>
      <c r="D60" s="21"/>
      <c r="E60" s="21"/>
      <c r="F60" s="48"/>
      <c r="G60" s="22"/>
      <c r="H60" s="24" t="str">
        <f t="shared" si="0"/>
        <v/>
      </c>
    </row>
    <row r="61" spans="1:8" x14ac:dyDescent="0.35">
      <c r="A61" s="38">
        <v>60</v>
      </c>
      <c r="B61" s="50"/>
      <c r="C61" s="39"/>
      <c r="D61" s="21"/>
      <c r="E61" s="21"/>
      <c r="F61" s="48"/>
      <c r="G61" s="22"/>
      <c r="H61" s="24" t="str">
        <f t="shared" si="0"/>
        <v/>
      </c>
    </row>
    <row r="62" spans="1:8" x14ac:dyDescent="0.35">
      <c r="B62" s="14" t="s">
        <v>9</v>
      </c>
      <c r="C62" s="23"/>
      <c r="D62" s="23"/>
      <c r="E62" s="23"/>
      <c r="F62" s="23"/>
      <c r="G62" s="37"/>
      <c r="H62" s="25">
        <f>SUMIF(H2:H61,"&lt;&gt;#N/D",H2:H61)</f>
        <v>0</v>
      </c>
    </row>
    <row r="63" spans="1:8" x14ac:dyDescent="0.35">
      <c r="B63" s="15"/>
      <c r="C63" s="15"/>
      <c r="D63" s="15"/>
      <c r="E63" s="15"/>
      <c r="F63" s="15"/>
      <c r="G63" s="15"/>
      <c r="H63" s="6"/>
    </row>
    <row r="64" spans="1:8" x14ac:dyDescent="0.35">
      <c r="B64" s="78" t="s">
        <v>36</v>
      </c>
      <c r="C64" s="78"/>
      <c r="D64" s="79" t="s">
        <v>37</v>
      </c>
      <c r="E64" s="80"/>
      <c r="F64" s="80"/>
      <c r="G64" s="81"/>
      <c r="H64" s="29">
        <f>IF(H62&gt;25,25,H62)</f>
        <v>0</v>
      </c>
    </row>
  </sheetData>
  <sheetProtection algorithmName="SHA-512" hashValue="w5mg/oyrW6GSRJgHCVYpaEktXX4NIsRFQlcx8lg/iJs0Q7paJLLs6l6A2r9ARtYqIPYgKZwmNSe+Gj0ZFWwWPQ==" saltValue="cjj3ACA2cvrSYKjYtd+LMw==" spinCount="100000" sheet="1" selectLockedCells="1"/>
  <mergeCells count="3">
    <mergeCell ref="B64:C64"/>
    <mergeCell ref="D64:G64"/>
    <mergeCell ref="A1:B1"/>
  </mergeCells>
  <dataValidations xWindow="1317" yWindow="482" count="5">
    <dataValidation type="list" allowBlank="1" showInputMessage="1" showErrorMessage="1" prompt="Usar Lista Desplegable" sqref="G2:G61" xr:uid="{10CD1971-07FA-4B0F-A731-9D79129A4F58}">
      <formula1>$K$1:$K$6</formula1>
    </dataValidation>
    <dataValidation allowBlank="1" showInputMessage="1" showErrorMessage="1" prompt="No modificar datos de esta columna" sqref="H1:H62" xr:uid="{AE21A52F-3C9F-4ADF-B56D-469A396153D9}"/>
    <dataValidation type="decimal" allowBlank="1" showInputMessage="1" showErrorMessage="1" error="Mínimo 10 horas" sqref="F2:F61" xr:uid="{CC28934A-DBA8-46EF-B758-E034504FBACA}">
      <formula1>10</formula1>
      <formula2>2000</formula2>
    </dataValidation>
    <dataValidation type="date" allowBlank="1" showInputMessage="1" showErrorMessage="1" error="Fecha inicio curso posterior a 12-6-2025 (fecha fin presentación solicitudes), no puede valorarse." prompt="Formato fecha 00/00/2000" sqref="D2:D61" xr:uid="{880F7970-B01A-4B6C-86F3-A4D020380174}">
      <formula1>25569</formula1>
      <formula2>45820</formula2>
    </dataValidation>
    <dataValidation type="date" allowBlank="1" showInputMessage="1" showErrorMessage="1" error="Fecha fin curso posterior a 12-6-2025 (fecha fin presentación solicitudes), no puede valorarse." prompt="Formato fecha 00/00/2000" sqref="E2:E61" xr:uid="{6FBCD017-8E2D-45D7-AD84-2C676A12E603}">
      <formula1>25569</formula1>
      <formula2>45820</formula2>
    </dataValidation>
  </dataValidations>
  <pageMargins left="0.7" right="0.7" top="0.75" bottom="0.75" header="0.3" footer="0.3"/>
  <pageSetup paperSize="9" orientation="portrait"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E2C553-7895-4DA6-A364-7225D0E73093}">
  <dimension ref="A1:E2"/>
  <sheetViews>
    <sheetView workbookViewId="0"/>
  </sheetViews>
  <sheetFormatPr baseColWidth="10" defaultRowHeight="14.5" x14ac:dyDescent="0.35"/>
  <cols>
    <col min="1" max="1" width="22.81640625" customWidth="1"/>
    <col min="2" max="2" width="20.7265625" customWidth="1"/>
  </cols>
  <sheetData>
    <row r="1" spans="1:5" x14ac:dyDescent="0.35">
      <c r="A1" s="26" t="s">
        <v>39</v>
      </c>
      <c r="B1" s="26" t="s">
        <v>23</v>
      </c>
      <c r="C1" s="26" t="s">
        <v>40</v>
      </c>
      <c r="D1" s="26" t="s">
        <v>41</v>
      </c>
      <c r="E1" s="26" t="s">
        <v>9</v>
      </c>
    </row>
    <row r="2" spans="1:5" x14ac:dyDescent="0.35">
      <c r="A2" s="28" t="str">
        <f>'2. Servicios Prestados'!G28</f>
        <v/>
      </c>
      <c r="B2" s="31" t="str">
        <f>'3.Trabajo Desarrollado'!D2</f>
        <v/>
      </c>
      <c r="C2" s="31" t="str">
        <f>'4. Grado Personal'!C2</f>
        <v/>
      </c>
      <c r="D2" s="28">
        <f>'5.Cursos Formación'!H64</f>
        <v>0</v>
      </c>
      <c r="E2" s="28">
        <f>SUM(A2:D2)</f>
        <v>0</v>
      </c>
    </row>
  </sheetData>
  <sheetProtection selectLockedCells="1"/>
  <pageMargins left="0.7" right="0.7" top="0.75" bottom="0.75" header="0.3" footer="0.3"/>
  <pageSetup paperSize="9"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DC1D2C-1D75-4F72-9441-F10B1031DC26}">
  <dimension ref="A1"/>
  <sheetViews>
    <sheetView workbookViewId="0"/>
  </sheetViews>
  <sheetFormatPr baseColWidth="10" defaultRowHeight="14.5" x14ac:dyDescent="0.35"/>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7</vt:i4>
      </vt:variant>
    </vt:vector>
  </HeadingPairs>
  <TitlesOfParts>
    <vt:vector size="7" baseType="lpstr">
      <vt:lpstr>1.Datos Personales</vt:lpstr>
      <vt:lpstr>2. Servicios Prestados</vt:lpstr>
      <vt:lpstr>3.Trabajo Desarrollado</vt:lpstr>
      <vt:lpstr>4. Grado Personal</vt:lpstr>
      <vt:lpstr>5.Cursos Formación</vt:lpstr>
      <vt:lpstr>6. Total Autobaremación</vt:lpstr>
      <vt:lpstr>Hoja4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2026-07-24T06:24:44Z</dcterms:created>
  <dcterms:modified xsi:type="dcterms:W3CDTF">2026-07-24T07:19:01Z</dcterms:modified>
</cp:coreProperties>
</file>