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25A3B531-BEB5-4D5B-B1C5-FB4024FD4345}" xr6:coauthVersionLast="47" xr6:coauthVersionMax="47" xr10:uidLastSave="{00000000-0000-0000-0000-000000000000}"/>
  <bookViews>
    <workbookView xWindow="28680" yWindow="-120" windowWidth="29040" windowHeight="15720" activeTab="1" xr2:uid="{31FD5107-DD35-497E-8E06-6A407FDC5805}"/>
  </bookViews>
  <sheets>
    <sheet name="1. Datos personales" sheetId="1" r:id="rId1"/>
    <sheet name="2. Experiencia profesional AP" sheetId="5" r:id="rId2"/>
    <sheet name="3. Servicios Prestados" sheetId="2" r:id="rId3"/>
    <sheet name="3. Cursos" sheetId="3" r:id="rId4"/>
    <sheet name="Resumen puntuación.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" i="3" l="1"/>
  <c r="J4" i="2"/>
  <c r="J5" i="2"/>
  <c r="J6" i="2"/>
  <c r="J7" i="2"/>
  <c r="J8" i="2"/>
  <c r="J9" i="2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4" i="3"/>
  <c r="H5" i="3"/>
  <c r="H6" i="3"/>
  <c r="H7" i="3"/>
  <c r="H8" i="3"/>
  <c r="H9" i="3"/>
  <c r="H10" i="3"/>
  <c r="H11" i="3"/>
  <c r="H13" i="3"/>
  <c r="H14" i="3"/>
  <c r="H15" i="3"/>
  <c r="H3" i="3"/>
  <c r="I3" i="2"/>
  <c r="J3" i="2" s="1"/>
  <c r="I3" i="5"/>
  <c r="J3" i="5" s="1"/>
  <c r="I4" i="5"/>
  <c r="J4" i="5"/>
  <c r="I5" i="5"/>
  <c r="J5" i="5"/>
  <c r="I6" i="5"/>
  <c r="J6" i="5"/>
  <c r="I7" i="5"/>
  <c r="J7" i="5"/>
  <c r="I8" i="5"/>
  <c r="J8" i="5"/>
  <c r="I9" i="5"/>
  <c r="J9" i="5"/>
  <c r="I10" i="5"/>
  <c r="J10" i="5"/>
  <c r="I11" i="5"/>
  <c r="J11" i="5"/>
  <c r="J23" i="5"/>
  <c r="J22" i="5"/>
  <c r="J21" i="5"/>
  <c r="J20" i="5"/>
  <c r="J19" i="5"/>
  <c r="J18" i="5"/>
  <c r="J17" i="5"/>
  <c r="J16" i="5"/>
  <c r="J15" i="5"/>
  <c r="J14" i="5"/>
  <c r="J13" i="5"/>
  <c r="J12" i="5"/>
  <c r="K3" i="2" l="1"/>
  <c r="L3" i="2" s="1"/>
  <c r="K3" i="5"/>
  <c r="I3" i="3"/>
  <c r="B2" i="4" s="1"/>
  <c r="L3" i="5" l="1"/>
  <c r="B1" i="4" s="1"/>
  <c r="B3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2" authorId="0" shapeId="0" xr:uid="{1046D9F8-C52F-4081-A614-B631B2275F8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Formato DD/MM/AAAA</t>
        </r>
      </text>
    </comment>
    <comment ref="E2" authorId="0" shapeId="0" xr:uid="{1B34404B-3948-46E4-86F7-F3EA110D68D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Formato DD/MM/AAAA</t>
        </r>
      </text>
    </comment>
    <comment ref="F2" authorId="0" shapeId="0" xr:uid="{130847CB-C8BD-4754-8016-23DA3C79E13F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Madrid Digital: Introducir un valor.
Si &gt;=50% se computará como de jornada completa; si &lt;50% no se tendrá en cuenta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2" authorId="0" shapeId="0" xr:uid="{4A577936-0074-4E60-BBBD-6D8A64A00EE6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Formato DD/MM/AAAA</t>
        </r>
      </text>
    </comment>
    <comment ref="E2" authorId="0" shapeId="0" xr:uid="{E7D5282E-1C20-42D5-98E0-E4B955D4F7BF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Formato DD/MM/AAAA</t>
        </r>
      </text>
    </comment>
    <comment ref="F2" authorId="0" shapeId="0" xr:uid="{E49D3029-8A2E-44A8-A537-B7D01ED417A2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Madrid Digital: Introducir un valor.
Si &gt;=50% se computará como de jornada completa; si &lt;50% no se tendrá en cuenta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6ACE708B-6158-4A85-9D84-E4986C60B9BE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Nombre completo del curso en mayúsculas y sin tildes
</t>
        </r>
      </text>
    </comment>
    <comment ref="D2" authorId="0" shapeId="0" xr:uid="{EDD65D21-ED82-45FD-BE9B-08F5CA9B98E2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Formato DD/MM/AAAA (ej 01/01/2000)</t>
        </r>
      </text>
    </comment>
  </commentList>
</comments>
</file>

<file path=xl/sharedStrings.xml><?xml version="1.0" encoding="utf-8"?>
<sst xmlns="http://schemas.openxmlformats.org/spreadsheetml/2006/main" count="47" uniqueCount="35">
  <si>
    <t>VALORACIÓN FASE DE CONCURSO DE PROCESO SELECTIVO</t>
  </si>
  <si>
    <t>DATOS PERSONALES</t>
  </si>
  <si>
    <t>Apellidos y nombre</t>
  </si>
  <si>
    <t>NIF/NIE</t>
  </si>
  <si>
    <t>Orden 1081/2025 de 24 de abril (13 de mayo de 2025)</t>
  </si>
  <si>
    <t xml:space="preserve">EXPERIENCIA PROFESIONAL EN LA ADMINISTRACIÓN PÚBLICA </t>
  </si>
  <si>
    <t>Nombre de fichero</t>
  </si>
  <si>
    <t>Organismo</t>
  </si>
  <si>
    <t>Fecha de inicio</t>
  </si>
  <si>
    <t>Fecha de fin</t>
  </si>
  <si>
    <t>Porcentaje de jornada (%)</t>
  </si>
  <si>
    <t xml:space="preserve">Observaciones </t>
  </si>
  <si>
    <t>Días</t>
  </si>
  <si>
    <t>PUNTUACIÓN
EXPERIENCIA
PROFESIONAL</t>
  </si>
  <si>
    <t xml:space="preserve">Puntuación experiencia </t>
  </si>
  <si>
    <t>Puntuación cursos</t>
  </si>
  <si>
    <t>TOTAL</t>
  </si>
  <si>
    <t>CURSOS OFICIALES DE FORMACIÓN Y PERFECCIONAMIENTO</t>
  </si>
  <si>
    <t>Nombre fichero</t>
  </si>
  <si>
    <t>Órgano de expedición</t>
  </si>
  <si>
    <t>Denominación del curso</t>
  </si>
  <si>
    <t>Fecha fin realización</t>
  </si>
  <si>
    <t>Nº de Horas</t>
  </si>
  <si>
    <t>Observaciones</t>
  </si>
  <si>
    <t>PUNTUACIÓN
FORMACIÓN</t>
  </si>
  <si>
    <t>TOTAL 
AÑOS</t>
  </si>
  <si>
    <t>Fecha de fin (*)</t>
  </si>
  <si>
    <t>número de días extra</t>
  </si>
  <si>
    <t>Fecha bases</t>
  </si>
  <si>
    <t>Servicios prestados desde la categoría de la que promociona</t>
  </si>
  <si>
    <t>Puntuación</t>
  </si>
  <si>
    <t>Categoría</t>
  </si>
  <si>
    <t>(*) Fecha de finalización del plazo de presentación de instancias: Base 3.1 del Anexo II Orden 1081/2025</t>
  </si>
  <si>
    <t xml:space="preserve">Categoría </t>
  </si>
  <si>
    <t>Nº de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</si>
</sst>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.0_ ;\-#,##0.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16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3" fillId="2" borderId="4" xfId="0" applyFont="1" applyFill="1" applyBorder="1" applyAlignment="1" applyProtection="1">
      <alignment horizontal="center"/>
      <protection hidden="1"/>
    </xf>
    <xf numFmtId="0" fontId="3" fillId="2" borderId="5" xfId="0" applyFont="1" applyFill="1" applyBorder="1" applyAlignment="1" applyProtection="1">
      <alignment horizontal="center"/>
      <protection hidden="1"/>
    </xf>
    <xf numFmtId="0" fontId="3" fillId="0" borderId="6" xfId="0" applyFont="1" applyBorder="1" applyAlignment="1" applyProtection="1">
      <alignment horizontal="left"/>
      <protection hidden="1"/>
    </xf>
    <xf numFmtId="0" fontId="3" fillId="0" borderId="6" xfId="0" applyFont="1" applyBorder="1" applyProtection="1">
      <protection hidden="1"/>
    </xf>
    <xf numFmtId="0" fontId="0" fillId="0" borderId="6" xfId="0" applyBorder="1" applyAlignment="1" applyProtection="1">
      <alignment horizontal="left"/>
      <protection locked="0"/>
    </xf>
    <xf numFmtId="0" fontId="0" fillId="0" borderId="6" xfId="0" applyBorder="1" applyProtection="1">
      <protection locked="0"/>
    </xf>
    <xf numFmtId="0" fontId="2" fillId="4" borderId="8" xfId="0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9" xfId="1" applyNumberFormat="1" applyFont="1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wrapText="1"/>
    </xf>
    <xf numFmtId="14" fontId="0" fillId="0" borderId="13" xfId="0" applyNumberFormat="1" applyBorder="1" applyAlignment="1" applyProtection="1">
      <alignment horizontal="center" vertical="center" wrapText="1"/>
      <protection locked="0"/>
    </xf>
    <xf numFmtId="10" fontId="0" fillId="0" borderId="13" xfId="1" applyNumberFormat="1" applyFont="1" applyBorder="1" applyProtection="1">
      <protection locked="0"/>
    </xf>
    <xf numFmtId="0" fontId="0" fillId="0" borderId="6" xfId="0" applyBorder="1" applyAlignment="1" applyProtection="1">
      <alignment wrapText="1"/>
      <protection locked="0"/>
    </xf>
    <xf numFmtId="14" fontId="0" fillId="0" borderId="6" xfId="0" applyNumberFormat="1" applyBorder="1" applyAlignment="1" applyProtection="1">
      <alignment wrapText="1"/>
      <protection locked="0"/>
    </xf>
    <xf numFmtId="0" fontId="0" fillId="5" borderId="15" xfId="0" applyFill="1" applyBorder="1"/>
    <xf numFmtId="0" fontId="0" fillId="0" borderId="16" xfId="0" applyBorder="1"/>
    <xf numFmtId="0" fontId="0" fillId="5" borderId="17" xfId="0" applyFill="1" applyBorder="1"/>
    <xf numFmtId="0" fontId="0" fillId="0" borderId="18" xfId="0" applyBorder="1"/>
    <xf numFmtId="0" fontId="4" fillId="6" borderId="8" xfId="0" applyFont="1" applyFill="1" applyBorder="1"/>
    <xf numFmtId="0" fontId="4" fillId="6" borderId="11" xfId="0" applyFont="1" applyFill="1" applyBorder="1"/>
    <xf numFmtId="0" fontId="2" fillId="4" borderId="3" xfId="0" applyFont="1" applyFill="1" applyBorder="1" applyAlignment="1">
      <alignment horizontal="center" vertical="center" wrapText="1"/>
    </xf>
    <xf numFmtId="14" fontId="2" fillId="4" borderId="20" xfId="0" applyNumberFormat="1" applyFont="1" applyFill="1" applyBorder="1" applyAlignment="1">
      <alignment horizontal="center" vertical="center" wrapText="1"/>
    </xf>
    <xf numFmtId="164" fontId="2" fillId="4" borderId="20" xfId="1" applyNumberFormat="1" applyFont="1" applyFill="1" applyBorder="1" applyAlignment="1" applyProtection="1">
      <alignment horizontal="center" vertical="center"/>
    </xf>
    <xf numFmtId="0" fontId="2" fillId="4" borderId="21" xfId="0" applyFont="1" applyFill="1" applyBorder="1" applyAlignment="1">
      <alignment horizontal="center" vertical="center" wrapText="1"/>
    </xf>
    <xf numFmtId="14" fontId="0" fillId="0" borderId="6" xfId="0" applyNumberFormat="1" applyBorder="1" applyProtection="1">
      <protection locked="0"/>
    </xf>
    <xf numFmtId="164" fontId="0" fillId="0" borderId="6" xfId="1" applyNumberFormat="1" applyFont="1" applyBorder="1" applyProtection="1">
      <protection locked="0"/>
    </xf>
    <xf numFmtId="0" fontId="3" fillId="4" borderId="14" xfId="0" applyFont="1" applyFill="1" applyBorder="1" applyAlignment="1">
      <alignment wrapText="1"/>
    </xf>
    <xf numFmtId="14" fontId="0" fillId="7" borderId="13" xfId="0" applyNumberFormat="1" applyFill="1" applyBorder="1" applyAlignment="1" applyProtection="1">
      <alignment horizontal="center" vertical="center" wrapText="1"/>
      <protection locked="0"/>
    </xf>
    <xf numFmtId="14" fontId="0" fillId="0" borderId="13" xfId="0" applyNumberFormat="1" applyBorder="1" applyAlignment="1" applyProtection="1">
      <alignment wrapText="1"/>
      <protection locked="0"/>
    </xf>
    <xf numFmtId="10" fontId="0" fillId="0" borderId="13" xfId="1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 wrapText="1"/>
    </xf>
    <xf numFmtId="14" fontId="0" fillId="7" borderId="13" xfId="0" applyNumberFormat="1" applyFill="1" applyBorder="1" applyAlignment="1" applyProtection="1">
      <alignment wrapText="1"/>
      <protection locked="0"/>
    </xf>
    <xf numFmtId="0" fontId="0" fillId="7" borderId="6" xfId="0" applyFill="1" applyBorder="1" applyAlignment="1" applyProtection="1">
      <alignment wrapText="1"/>
      <protection locked="0"/>
    </xf>
    <xf numFmtId="0" fontId="0" fillId="7" borderId="23" xfId="0" applyFill="1" applyBorder="1" applyAlignment="1" applyProtection="1">
      <alignment wrapText="1"/>
      <protection locked="0"/>
    </xf>
    <xf numFmtId="0" fontId="9" fillId="0" borderId="12" xfId="0" applyFont="1" applyBorder="1"/>
    <xf numFmtId="164" fontId="2" fillId="4" borderId="9" xfId="1" applyNumberFormat="1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164" fontId="2" fillId="4" borderId="3" xfId="1" applyNumberFormat="1" applyFont="1" applyFill="1" applyBorder="1" applyAlignment="1" applyProtection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65" fontId="0" fillId="0" borderId="6" xfId="0" applyNumberFormat="1" applyBorder="1" applyAlignment="1">
      <alignment wrapText="1"/>
    </xf>
    <xf numFmtId="1" fontId="0" fillId="7" borderId="24" xfId="0" applyNumberFormat="1" applyFill="1" applyBorder="1" applyAlignment="1" applyProtection="1">
      <alignment horizontal="center" vertical="center" wrapText="1"/>
      <protection locked="0"/>
    </xf>
    <xf numFmtId="164" fontId="0" fillId="0" borderId="14" xfId="1" applyNumberFormat="1" applyFont="1" applyBorder="1" applyAlignment="1">
      <alignment horizontal="center" vertical="center"/>
    </xf>
    <xf numFmtId="1" fontId="0" fillId="7" borderId="24" xfId="0" applyNumberFormat="1" applyFill="1" applyBorder="1" applyAlignment="1" applyProtection="1">
      <alignment wrapText="1"/>
      <protection locked="0"/>
    </xf>
    <xf numFmtId="164" fontId="0" fillId="0" borderId="14" xfId="1" applyNumberFormat="1" applyFont="1" applyBorder="1" applyProtection="1"/>
    <xf numFmtId="0" fontId="0" fillId="0" borderId="14" xfId="0" applyBorder="1"/>
    <xf numFmtId="0" fontId="4" fillId="0" borderId="14" xfId="0" applyFont="1" applyBorder="1"/>
    <xf numFmtId="0" fontId="3" fillId="2" borderId="1" xfId="0" applyFont="1" applyFill="1" applyBorder="1" applyAlignment="1" applyProtection="1">
      <alignment horizontal="left"/>
      <protection hidden="1"/>
    </xf>
    <xf numFmtId="0" fontId="3" fillId="2" borderId="2" xfId="0" applyFont="1" applyFill="1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left" vertical="center"/>
      <protection locked="0" hidden="1"/>
    </xf>
    <xf numFmtId="0" fontId="0" fillId="0" borderId="0" xfId="0" applyAlignment="1" applyProtection="1">
      <alignment horizontal="left" vertical="center"/>
      <protection locked="0" hidden="1"/>
    </xf>
    <xf numFmtId="0" fontId="3" fillId="3" borderId="7" xfId="0" applyFont="1" applyFill="1" applyBorder="1" applyAlignment="1" applyProtection="1">
      <alignment horizontal="center"/>
      <protection hidden="1"/>
    </xf>
    <xf numFmtId="0" fontId="10" fillId="0" borderId="0" xfId="0" applyFont="1" applyAlignment="1">
      <alignment horizontal="left"/>
    </xf>
    <xf numFmtId="0" fontId="3" fillId="3" borderId="0" xfId="0" applyFont="1" applyFill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40857-94D5-4174-B634-77172B8F6E5F}">
  <dimension ref="A1:B6"/>
  <sheetViews>
    <sheetView zoomScaleNormal="100" workbookViewId="0">
      <selection activeCell="A14" sqref="A14"/>
    </sheetView>
  </sheetViews>
  <sheetFormatPr baseColWidth="10" defaultRowHeight="14.5" x14ac:dyDescent="0.35"/>
  <cols>
    <col min="1" max="1" width="56.54296875" customWidth="1"/>
    <col min="2" max="2" width="22.08984375" customWidth="1"/>
  </cols>
  <sheetData>
    <row r="1" spans="1:2" ht="16" thickBot="1" x14ac:dyDescent="0.4">
      <c r="A1" s="53" t="s">
        <v>0</v>
      </c>
      <c r="B1" s="54"/>
    </row>
    <row r="2" spans="1:2" x14ac:dyDescent="0.35">
      <c r="A2" s="55" t="s">
        <v>4</v>
      </c>
      <c r="B2" s="56"/>
    </row>
    <row r="3" spans="1:2" ht="15" thickBot="1" x14ac:dyDescent="0.4"/>
    <row r="4" spans="1:2" ht="15.5" x14ac:dyDescent="0.35">
      <c r="A4" s="1" t="s">
        <v>1</v>
      </c>
      <c r="B4" s="2"/>
    </row>
    <row r="5" spans="1:2" ht="15.5" x14ac:dyDescent="0.35">
      <c r="A5" s="3" t="s">
        <v>2</v>
      </c>
      <c r="B5" s="4" t="s">
        <v>3</v>
      </c>
    </row>
    <row r="6" spans="1:2" x14ac:dyDescent="0.35">
      <c r="A6" s="5"/>
      <c r="B6" s="6"/>
    </row>
  </sheetData>
  <mergeCells count="2">
    <mergeCell ref="A1:B1"/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967A6-250A-4F6F-AEDC-0D79B0A78C7B}">
  <dimension ref="A1:L25"/>
  <sheetViews>
    <sheetView tabSelected="1" workbookViewId="0">
      <selection activeCell="R10" sqref="R10"/>
    </sheetView>
  </sheetViews>
  <sheetFormatPr baseColWidth="10" defaultRowHeight="14.5" x14ac:dyDescent="0.35"/>
  <cols>
    <col min="3" max="3" width="13.81640625" customWidth="1"/>
    <col min="7" max="7" width="14.54296875" customWidth="1"/>
    <col min="8" max="8" width="10.453125" hidden="1" customWidth="1"/>
    <col min="9" max="9" width="10" hidden="1" customWidth="1"/>
    <col min="12" max="12" width="14.08984375" customWidth="1"/>
  </cols>
  <sheetData>
    <row r="1" spans="1:12" ht="16" thickBot="1" x14ac:dyDescent="0.4">
      <c r="A1" s="57" t="s">
        <v>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ht="47" thickBot="1" x14ac:dyDescent="0.4">
      <c r="A2" s="7" t="s">
        <v>6</v>
      </c>
      <c r="B2" s="7" t="s">
        <v>7</v>
      </c>
      <c r="C2" s="9" t="s">
        <v>31</v>
      </c>
      <c r="D2" s="8" t="s">
        <v>8</v>
      </c>
      <c r="E2" s="9" t="s">
        <v>26</v>
      </c>
      <c r="F2" s="10" t="s">
        <v>10</v>
      </c>
      <c r="G2" s="11" t="s">
        <v>11</v>
      </c>
      <c r="H2" s="37" t="s">
        <v>28</v>
      </c>
      <c r="I2" s="37" t="s">
        <v>27</v>
      </c>
      <c r="J2" s="12" t="s">
        <v>12</v>
      </c>
      <c r="K2" s="13" t="s">
        <v>25</v>
      </c>
      <c r="L2" s="14" t="s">
        <v>13</v>
      </c>
    </row>
    <row r="3" spans="1:12" ht="19" thickBot="1" x14ac:dyDescent="0.5">
      <c r="A3" s="17"/>
      <c r="B3" s="17"/>
      <c r="C3" s="17"/>
      <c r="D3" s="15"/>
      <c r="E3" s="15"/>
      <c r="F3" s="16"/>
      <c r="G3" s="17"/>
      <c r="H3" s="38">
        <v>45828</v>
      </c>
      <c r="I3" s="49">
        <f>+IF(E3&gt;H3,E3-H3,0)</f>
        <v>0</v>
      </c>
      <c r="J3" s="50">
        <f>IF((F3&lt;0.5)+(ISBLANK(D3)+ISBLANK(E3)),0,(E3-D3)+1)-I3</f>
        <v>0</v>
      </c>
      <c r="K3" s="51">
        <f>TRUNC(SUM(J:J)/365)</f>
        <v>0</v>
      </c>
      <c r="L3" s="52">
        <f>MIN(50,K3*1.5)</f>
        <v>0</v>
      </c>
    </row>
    <row r="4" spans="1:12" ht="15" thickBot="1" x14ac:dyDescent="0.4">
      <c r="A4" s="17"/>
      <c r="B4" s="17"/>
      <c r="C4" s="17"/>
      <c r="D4" s="18"/>
      <c r="E4" s="18"/>
      <c r="F4" s="16"/>
      <c r="G4" s="17"/>
      <c r="H4" s="38">
        <v>45828</v>
      </c>
      <c r="I4" s="49">
        <f t="shared" ref="I4:I11" si="0">+IF(E4&gt;H4,E4-H4,0)</f>
        <v>0</v>
      </c>
      <c r="J4" s="50">
        <f>IF((F4&lt;0.5)+(ISBLANK(D4)+ISBLANK(E4)),0,(E4-D4)+1)-I4</f>
        <v>0</v>
      </c>
      <c r="K4" s="51"/>
      <c r="L4" s="51"/>
    </row>
    <row r="5" spans="1:12" ht="15" thickBot="1" x14ac:dyDescent="0.4">
      <c r="A5" s="17"/>
      <c r="B5" s="17"/>
      <c r="C5" s="17"/>
      <c r="D5" s="18"/>
      <c r="E5" s="18"/>
      <c r="F5" s="16"/>
      <c r="G5" s="17"/>
      <c r="H5" s="38">
        <v>45828</v>
      </c>
      <c r="I5" s="49">
        <f t="shared" si="0"/>
        <v>0</v>
      </c>
      <c r="J5" s="50">
        <f t="shared" ref="J5:J23" si="1">IF((F5&lt;0.5)+(ISBLANK(D5)+ISBLANK(E5)),0,(E5-D5)+1)</f>
        <v>0</v>
      </c>
      <c r="K5" s="51"/>
      <c r="L5" s="51"/>
    </row>
    <row r="6" spans="1:12" ht="15" thickBot="1" x14ac:dyDescent="0.4">
      <c r="A6" s="17"/>
      <c r="B6" s="17"/>
      <c r="C6" s="17"/>
      <c r="D6" s="18"/>
      <c r="E6" s="18"/>
      <c r="F6" s="16"/>
      <c r="G6" s="17"/>
      <c r="H6" s="38">
        <v>45828</v>
      </c>
      <c r="I6" s="49">
        <f t="shared" si="0"/>
        <v>0</v>
      </c>
      <c r="J6" s="50">
        <f t="shared" si="1"/>
        <v>0</v>
      </c>
      <c r="K6" s="51"/>
      <c r="L6" s="51"/>
    </row>
    <row r="7" spans="1:12" ht="15" thickBot="1" x14ac:dyDescent="0.4">
      <c r="A7" s="17"/>
      <c r="B7" s="17"/>
      <c r="C7" s="17"/>
      <c r="D7" s="18"/>
      <c r="E7" s="18"/>
      <c r="F7" s="16"/>
      <c r="G7" s="17"/>
      <c r="H7" s="38">
        <v>45828</v>
      </c>
      <c r="I7" s="49">
        <f t="shared" si="0"/>
        <v>0</v>
      </c>
      <c r="J7" s="50">
        <f t="shared" si="1"/>
        <v>0</v>
      </c>
      <c r="K7" s="51"/>
      <c r="L7" s="51"/>
    </row>
    <row r="8" spans="1:12" ht="15" thickBot="1" x14ac:dyDescent="0.4">
      <c r="A8" s="17"/>
      <c r="B8" s="17"/>
      <c r="C8" s="17"/>
      <c r="D8" s="18"/>
      <c r="E8" s="18"/>
      <c r="F8" s="16"/>
      <c r="G8" s="17"/>
      <c r="H8" s="38">
        <v>45828</v>
      </c>
      <c r="I8" s="49">
        <f t="shared" si="0"/>
        <v>0</v>
      </c>
      <c r="J8" s="50">
        <f t="shared" si="1"/>
        <v>0</v>
      </c>
      <c r="K8" s="51"/>
      <c r="L8" s="51"/>
    </row>
    <row r="9" spans="1:12" ht="15" thickBot="1" x14ac:dyDescent="0.4">
      <c r="A9" s="17"/>
      <c r="B9" s="17"/>
      <c r="C9" s="17"/>
      <c r="D9" s="18"/>
      <c r="E9" s="18"/>
      <c r="F9" s="16"/>
      <c r="G9" s="17"/>
      <c r="H9" s="38">
        <v>45828</v>
      </c>
      <c r="I9" s="49">
        <f t="shared" si="0"/>
        <v>0</v>
      </c>
      <c r="J9" s="50">
        <f t="shared" si="1"/>
        <v>0</v>
      </c>
      <c r="K9" s="51"/>
      <c r="L9" s="51"/>
    </row>
    <row r="10" spans="1:12" ht="15" thickBot="1" x14ac:dyDescent="0.4">
      <c r="A10" s="17"/>
      <c r="B10" s="17"/>
      <c r="C10" s="17"/>
      <c r="D10" s="18"/>
      <c r="E10" s="18"/>
      <c r="F10" s="16"/>
      <c r="G10" s="17"/>
      <c r="H10" s="38">
        <v>45828</v>
      </c>
      <c r="I10" s="49">
        <f t="shared" si="0"/>
        <v>0</v>
      </c>
      <c r="J10" s="50">
        <f t="shared" si="1"/>
        <v>0</v>
      </c>
      <c r="K10" s="51"/>
      <c r="L10" s="51"/>
    </row>
    <row r="11" spans="1:12" ht="15" thickBot="1" x14ac:dyDescent="0.4">
      <c r="A11" s="17"/>
      <c r="B11" s="17"/>
      <c r="C11" s="17"/>
      <c r="D11" s="18"/>
      <c r="E11" s="18"/>
      <c r="F11" s="16"/>
      <c r="G11" s="17"/>
      <c r="H11" s="38">
        <v>45828</v>
      </c>
      <c r="I11" s="49">
        <f t="shared" si="0"/>
        <v>0</v>
      </c>
      <c r="J11" s="50">
        <f t="shared" si="1"/>
        <v>0</v>
      </c>
      <c r="K11" s="51"/>
      <c r="L11" s="51"/>
    </row>
    <row r="12" spans="1:12" ht="15" thickBot="1" x14ac:dyDescent="0.4">
      <c r="A12" s="17"/>
      <c r="B12" s="17"/>
      <c r="C12" s="17"/>
      <c r="D12" s="18"/>
      <c r="E12" s="18"/>
      <c r="F12" s="16"/>
      <c r="G12" s="17"/>
      <c r="H12" s="39"/>
      <c r="I12" s="40"/>
      <c r="J12" s="50">
        <f t="shared" si="1"/>
        <v>0</v>
      </c>
      <c r="K12" s="51"/>
      <c r="L12" s="51"/>
    </row>
    <row r="13" spans="1:12" ht="15" thickBot="1" x14ac:dyDescent="0.4">
      <c r="A13" s="17"/>
      <c r="B13" s="17"/>
      <c r="C13" s="17"/>
      <c r="D13" s="18"/>
      <c r="E13" s="18"/>
      <c r="F13" s="16"/>
      <c r="G13" s="17"/>
      <c r="H13" s="39"/>
      <c r="I13" s="40"/>
      <c r="J13" s="50">
        <f t="shared" si="1"/>
        <v>0</v>
      </c>
      <c r="K13" s="51"/>
      <c r="L13" s="51"/>
    </row>
    <row r="14" spans="1:12" ht="15" thickBot="1" x14ac:dyDescent="0.4">
      <c r="A14" s="17"/>
      <c r="B14" s="17"/>
      <c r="C14" s="17"/>
      <c r="D14" s="18"/>
      <c r="E14" s="18"/>
      <c r="F14" s="16"/>
      <c r="G14" s="17"/>
      <c r="H14" s="39"/>
      <c r="I14" s="40"/>
      <c r="J14" s="50">
        <f t="shared" si="1"/>
        <v>0</v>
      </c>
      <c r="K14" s="51"/>
      <c r="L14" s="51"/>
    </row>
    <row r="15" spans="1:12" ht="15" thickBot="1" x14ac:dyDescent="0.4">
      <c r="A15" s="17"/>
      <c r="B15" s="17"/>
      <c r="C15" s="17"/>
      <c r="D15" s="18"/>
      <c r="E15" s="18"/>
      <c r="F15" s="16"/>
      <c r="G15" s="17"/>
      <c r="H15" s="39"/>
      <c r="I15" s="40"/>
      <c r="J15" s="50">
        <f t="shared" si="1"/>
        <v>0</v>
      </c>
      <c r="K15" s="51"/>
      <c r="L15" s="51"/>
    </row>
    <row r="16" spans="1:12" ht="15" thickBot="1" x14ac:dyDescent="0.4">
      <c r="A16" s="17"/>
      <c r="B16" s="17"/>
      <c r="C16" s="17"/>
      <c r="D16" s="18"/>
      <c r="E16" s="18"/>
      <c r="F16" s="16"/>
      <c r="G16" s="17"/>
      <c r="H16" s="39"/>
      <c r="I16" s="40"/>
      <c r="J16" s="50">
        <f t="shared" si="1"/>
        <v>0</v>
      </c>
      <c r="K16" s="51"/>
      <c r="L16" s="51"/>
    </row>
    <row r="17" spans="1:12" ht="15" thickBot="1" x14ac:dyDescent="0.4">
      <c r="A17" s="17"/>
      <c r="B17" s="17"/>
      <c r="C17" s="17"/>
      <c r="D17" s="18"/>
      <c r="E17" s="17"/>
      <c r="F17" s="16"/>
      <c r="G17" s="17"/>
      <c r="H17" s="39"/>
      <c r="I17" s="40"/>
      <c r="J17" s="50">
        <f t="shared" si="1"/>
        <v>0</v>
      </c>
      <c r="K17" s="51"/>
      <c r="L17" s="51"/>
    </row>
    <row r="18" spans="1:12" ht="15" thickBot="1" x14ac:dyDescent="0.4">
      <c r="A18" s="17"/>
      <c r="B18" s="17"/>
      <c r="C18" s="17"/>
      <c r="D18" s="18"/>
      <c r="E18" s="17"/>
      <c r="F18" s="16"/>
      <c r="G18" s="17"/>
      <c r="H18" s="39"/>
      <c r="I18" s="40"/>
      <c r="J18" s="50">
        <f t="shared" si="1"/>
        <v>0</v>
      </c>
      <c r="K18" s="51"/>
      <c r="L18" s="51"/>
    </row>
    <row r="19" spans="1:12" ht="15" thickBot="1" x14ac:dyDescent="0.4">
      <c r="A19" s="17"/>
      <c r="B19" s="17"/>
      <c r="C19" s="17"/>
      <c r="D19" s="18"/>
      <c r="E19" s="17"/>
      <c r="F19" s="16"/>
      <c r="G19" s="17"/>
      <c r="H19" s="39"/>
      <c r="I19" s="40"/>
      <c r="J19" s="50">
        <f t="shared" si="1"/>
        <v>0</v>
      </c>
      <c r="K19" s="51"/>
      <c r="L19" s="51"/>
    </row>
    <row r="20" spans="1:12" ht="15" thickBot="1" x14ac:dyDescent="0.4">
      <c r="A20" s="17"/>
      <c r="B20" s="17"/>
      <c r="C20" s="17"/>
      <c r="D20" s="18"/>
      <c r="E20" s="17"/>
      <c r="F20" s="16"/>
      <c r="G20" s="17"/>
      <c r="H20" s="39"/>
      <c r="I20" s="40"/>
      <c r="J20" s="50">
        <f t="shared" si="1"/>
        <v>0</v>
      </c>
      <c r="K20" s="51"/>
      <c r="L20" s="51"/>
    </row>
    <row r="21" spans="1:12" ht="15" thickBot="1" x14ac:dyDescent="0.4">
      <c r="A21" s="17"/>
      <c r="B21" s="17"/>
      <c r="C21" s="17"/>
      <c r="D21" s="18"/>
      <c r="E21" s="17"/>
      <c r="F21" s="16"/>
      <c r="G21" s="17"/>
      <c r="H21" s="39"/>
      <c r="I21" s="40"/>
      <c r="J21" s="50">
        <f t="shared" si="1"/>
        <v>0</v>
      </c>
      <c r="K21" s="51"/>
      <c r="L21" s="51"/>
    </row>
    <row r="22" spans="1:12" ht="15" thickBot="1" x14ac:dyDescent="0.4">
      <c r="A22" s="17"/>
      <c r="B22" s="17"/>
      <c r="C22" s="17"/>
      <c r="D22" s="18"/>
      <c r="E22" s="17"/>
      <c r="F22" s="16"/>
      <c r="G22" s="17"/>
      <c r="H22" s="39"/>
      <c r="I22" s="40"/>
      <c r="J22" s="50">
        <f t="shared" si="1"/>
        <v>0</v>
      </c>
      <c r="K22" s="51"/>
      <c r="L22" s="51"/>
    </row>
    <row r="23" spans="1:12" ht="15" thickBot="1" x14ac:dyDescent="0.4">
      <c r="A23" s="17"/>
      <c r="B23" s="17"/>
      <c r="C23" s="17"/>
      <c r="D23" s="18"/>
      <c r="E23" s="17"/>
      <c r="F23" s="16"/>
      <c r="G23" s="17"/>
      <c r="H23" s="39"/>
      <c r="I23" s="40"/>
      <c r="J23" s="50">
        <f t="shared" si="1"/>
        <v>0</v>
      </c>
      <c r="K23" s="51"/>
      <c r="L23" s="51"/>
    </row>
    <row r="25" spans="1:12" x14ac:dyDescent="0.35">
      <c r="A25" s="58" t="s">
        <v>32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</row>
  </sheetData>
  <sheetProtection algorithmName="SHA-512" hashValue="pugu+llGbHqK66AhxTu4q46h7TlfKcmdpwxZg4okHo6o5msp8ArEnBRNhbQch+BhAisvP9qZxpUPRgYL+te7Dg==" saltValue="urKtA+pvqxHOL6vaS8akwg==" spinCount="100000" sheet="1" objects="1" scenarios="1"/>
  <mergeCells count="2">
    <mergeCell ref="A1:L1"/>
    <mergeCell ref="A25:L25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A77C5-210A-4B4D-B655-2C50D176BE2D}">
  <dimension ref="A1:L11"/>
  <sheetViews>
    <sheetView zoomScaleNormal="100" workbookViewId="0">
      <selection activeCell="M15" sqref="M15"/>
    </sheetView>
  </sheetViews>
  <sheetFormatPr baseColWidth="10" defaultRowHeight="14.5" x14ac:dyDescent="0.35"/>
  <cols>
    <col min="1" max="1" width="21.6328125" customWidth="1"/>
    <col min="3" max="3" width="18.90625" customWidth="1"/>
    <col min="6" max="6" width="12.1796875" customWidth="1"/>
    <col min="7" max="7" width="14.36328125" customWidth="1"/>
    <col min="8" max="9" width="0" hidden="1" customWidth="1"/>
    <col min="12" max="12" width="15.1796875" customWidth="1"/>
  </cols>
  <sheetData>
    <row r="1" spans="1:12" ht="16" thickBot="1" x14ac:dyDescent="0.4">
      <c r="A1" s="57" t="s">
        <v>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ht="47" thickBot="1" x14ac:dyDescent="0.4">
      <c r="A2" s="7" t="s">
        <v>6</v>
      </c>
      <c r="B2" s="7" t="s">
        <v>7</v>
      </c>
      <c r="C2" s="9" t="s">
        <v>33</v>
      </c>
      <c r="D2" s="8" t="s">
        <v>8</v>
      </c>
      <c r="E2" s="9" t="s">
        <v>9</v>
      </c>
      <c r="F2" s="42" t="s">
        <v>10</v>
      </c>
      <c r="G2" s="11" t="s">
        <v>11</v>
      </c>
      <c r="H2" s="37" t="s">
        <v>28</v>
      </c>
      <c r="I2" s="37" t="s">
        <v>27</v>
      </c>
      <c r="J2" s="12" t="s">
        <v>12</v>
      </c>
      <c r="K2" s="13" t="s">
        <v>25</v>
      </c>
      <c r="L2" s="43" t="s">
        <v>13</v>
      </c>
    </row>
    <row r="3" spans="1:12" ht="44" thickBot="1" x14ac:dyDescent="0.4">
      <c r="A3" s="17" t="s">
        <v>29</v>
      </c>
      <c r="B3" s="17"/>
      <c r="C3" s="17"/>
      <c r="D3" s="15"/>
      <c r="E3" s="15"/>
      <c r="F3" s="34"/>
      <c r="G3" s="17"/>
      <c r="H3" s="32">
        <v>45090</v>
      </c>
      <c r="I3" s="47">
        <f>+IF(E3&gt;H3,E3-H3,0)</f>
        <v>0</v>
      </c>
      <c r="J3" s="48">
        <f>IF((F3&lt;0.5)+(ISBLANK(D3)+ISBLANK(E3)),0,(E3-D3)+1)-I3</f>
        <v>0</v>
      </c>
      <c r="K3" s="35">
        <f>TRUNC(SUM(J:J)/365)</f>
        <v>0</v>
      </c>
      <c r="L3" s="36">
        <f>MIN(25,K3*1)</f>
        <v>0</v>
      </c>
    </row>
    <row r="4" spans="1:12" ht="19" thickBot="1" x14ac:dyDescent="0.4">
      <c r="A4" s="17"/>
      <c r="B4" s="17"/>
      <c r="C4" s="17"/>
      <c r="D4" s="15"/>
      <c r="E4" s="33"/>
      <c r="F4" s="16"/>
      <c r="G4" s="17"/>
      <c r="H4" s="40"/>
      <c r="I4" s="40"/>
      <c r="J4" s="48">
        <f t="shared" ref="J4:J9" si="0">IF((F4&lt;0.5)+(ISBLANK(D4)+ISBLANK(E4)),0,(E4-D4)+1)-I4</f>
        <v>0</v>
      </c>
      <c r="K4" s="35"/>
      <c r="L4" s="36"/>
    </row>
    <row r="5" spans="1:12" ht="19" thickBot="1" x14ac:dyDescent="0.4">
      <c r="A5" s="17"/>
      <c r="B5" s="17"/>
      <c r="C5" s="17"/>
      <c r="D5" s="15"/>
      <c r="E5" s="33"/>
      <c r="F5" s="16"/>
      <c r="G5" s="17"/>
      <c r="H5" s="40"/>
      <c r="I5" s="40"/>
      <c r="J5" s="48">
        <f t="shared" si="0"/>
        <v>0</v>
      </c>
      <c r="K5" s="35"/>
      <c r="L5" s="36"/>
    </row>
    <row r="6" spans="1:12" ht="19" thickBot="1" x14ac:dyDescent="0.4">
      <c r="A6" s="17"/>
      <c r="B6" s="17"/>
      <c r="C6" s="17"/>
      <c r="D6" s="15"/>
      <c r="E6" s="33"/>
      <c r="F6" s="16"/>
      <c r="G6" s="17"/>
      <c r="H6" s="40"/>
      <c r="I6" s="40"/>
      <c r="J6" s="48">
        <f t="shared" si="0"/>
        <v>0</v>
      </c>
      <c r="K6" s="35"/>
      <c r="L6" s="36"/>
    </row>
    <row r="7" spans="1:12" ht="19" thickBot="1" x14ac:dyDescent="0.4">
      <c r="A7" s="17"/>
      <c r="B7" s="17"/>
      <c r="C7" s="17"/>
      <c r="D7" s="15"/>
      <c r="E7" s="33"/>
      <c r="F7" s="16"/>
      <c r="G7" s="17"/>
      <c r="H7" s="40"/>
      <c r="I7" s="40"/>
      <c r="J7" s="48">
        <f t="shared" si="0"/>
        <v>0</v>
      </c>
      <c r="K7" s="35"/>
      <c r="L7" s="36"/>
    </row>
    <row r="8" spans="1:12" ht="19" thickBot="1" x14ac:dyDescent="0.4">
      <c r="A8" s="17"/>
      <c r="B8" s="17"/>
      <c r="C8" s="17"/>
      <c r="D8" s="15"/>
      <c r="E8" s="33"/>
      <c r="F8" s="16"/>
      <c r="G8" s="17"/>
      <c r="H8" s="40"/>
      <c r="I8" s="40"/>
      <c r="J8" s="48">
        <f t="shared" si="0"/>
        <v>0</v>
      </c>
      <c r="K8" s="35"/>
      <c r="L8" s="36"/>
    </row>
    <row r="9" spans="1:12" ht="21.5" customHeight="1" thickBot="1" x14ac:dyDescent="0.4">
      <c r="A9" s="17"/>
      <c r="B9" s="17"/>
      <c r="C9" s="17"/>
      <c r="D9" s="15"/>
      <c r="E9" s="15"/>
      <c r="F9" s="16"/>
      <c r="G9" s="17"/>
      <c r="H9" s="40"/>
      <c r="I9" s="40"/>
      <c r="J9" s="48">
        <f t="shared" si="0"/>
        <v>0</v>
      </c>
      <c r="K9" s="35"/>
      <c r="L9" s="36"/>
    </row>
    <row r="11" spans="1:12" x14ac:dyDescent="0.35">
      <c r="A11" s="58" t="s">
        <v>32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</row>
  </sheetData>
  <sheetProtection algorithmName="SHA-512" hashValue="KNMiIapwllqbgxLzNzY+/yseifWbjUuZdfnFlZxkeuI8DjFHvt8/kWYHpyS+50ilyJHZ+juhAVXcCOqXARrxFQ==" saltValue="jQwi4PLcMgIR7tqYPqaqyQ==" spinCount="100000" sheet="1" objects="1" scenarios="1"/>
  <dataConsolidate/>
  <mergeCells count="2">
    <mergeCell ref="A1:L1"/>
    <mergeCell ref="A11:L11"/>
  </mergeCells>
  <dataValidations count="1">
    <dataValidation type="date" allowBlank="1" showInputMessage="1" showErrorMessage="1" sqref="E9" xr:uid="{38D8B151-0239-4325-AE48-034F2705D554}">
      <formula1>18264</formula1>
      <formula2>45291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377A5-70A6-489C-90DD-53F317C80C10}">
  <dimension ref="A1:I32"/>
  <sheetViews>
    <sheetView zoomScale="115" zoomScaleNormal="115" workbookViewId="0">
      <selection activeCell="N9" sqref="N9"/>
    </sheetView>
  </sheetViews>
  <sheetFormatPr baseColWidth="10" defaultRowHeight="14.5" x14ac:dyDescent="0.35"/>
  <cols>
    <col min="1" max="1" width="15.36328125" customWidth="1"/>
    <col min="2" max="2" width="19" customWidth="1"/>
    <col min="3" max="3" width="15" customWidth="1"/>
    <col min="4" max="4" width="13.453125" customWidth="1"/>
    <col min="5" max="6" width="13" customWidth="1"/>
    <col min="7" max="7" width="16.6328125" customWidth="1"/>
    <col min="8" max="8" width="13.08984375" customWidth="1"/>
    <col min="9" max="9" width="13.54296875" customWidth="1"/>
  </cols>
  <sheetData>
    <row r="1" spans="1:9" ht="16" thickBot="1" x14ac:dyDescent="0.4">
      <c r="A1" s="59" t="s">
        <v>17</v>
      </c>
      <c r="B1" s="59"/>
      <c r="C1" s="59"/>
      <c r="D1" s="59"/>
      <c r="E1" s="59"/>
      <c r="F1" s="59"/>
      <c r="G1" s="60"/>
      <c r="H1" s="45"/>
    </row>
    <row r="2" spans="1:9" ht="31.5" thickBot="1" x14ac:dyDescent="0.4">
      <c r="A2" s="25" t="s">
        <v>18</v>
      </c>
      <c r="B2" s="25" t="s">
        <v>19</v>
      </c>
      <c r="C2" s="25" t="s">
        <v>20</v>
      </c>
      <c r="D2" s="26" t="s">
        <v>21</v>
      </c>
      <c r="E2" s="27" t="s">
        <v>22</v>
      </c>
      <c r="F2" s="44" t="s">
        <v>34</v>
      </c>
      <c r="G2" s="28" t="s">
        <v>23</v>
      </c>
      <c r="H2" s="28" t="s">
        <v>30</v>
      </c>
      <c r="I2" s="31" t="s">
        <v>24</v>
      </c>
    </row>
    <row r="3" spans="1:9" ht="21.5" thickBot="1" x14ac:dyDescent="0.55000000000000004">
      <c r="A3" s="17"/>
      <c r="B3" s="17"/>
      <c r="C3" s="17"/>
      <c r="D3" s="29"/>
      <c r="E3" s="30"/>
      <c r="F3" s="30"/>
      <c r="G3" s="17"/>
      <c r="H3" s="46">
        <f>MAX(IF(E3&gt;=301,2,IF(E3&gt;=151,1.4,IF(E3&gt;=71,0.8,IF(E3&gt;=31,0.4,IF(E3&gt;=21,0.2,IF(E3&gt;=10,0.1,0)))))),IF(F3&gt;=12,2,(IF(F3&gt;=6,1.4,IF(F3&gt;=4,0.8,IF(F3&gt;=2,0.4,IF(F3&gt;=10,0.2,0)))))))</f>
        <v>0</v>
      </c>
      <c r="I3" s="41">
        <f>MIN(25,SUM(H:H))</f>
        <v>0</v>
      </c>
    </row>
    <row r="4" spans="1:9" x14ac:dyDescent="0.35">
      <c r="A4" s="17"/>
      <c r="B4" s="17"/>
      <c r="C4" s="17"/>
      <c r="D4" s="29"/>
      <c r="E4" s="30"/>
      <c r="F4" s="30"/>
      <c r="G4" s="17"/>
      <c r="H4" s="46">
        <f t="shared" ref="H4:H32" si="0">MAX(IF(E4&gt;=301,2,IF(E4&gt;=151,1.4,IF(E4&gt;=71,0.8,IF(E4&gt;=31,0.4,IF(E4&gt;=21,0.2,IF(E4&gt;=10,0.1,0)))))),IF(F4&gt;=12,2,(IF(F4&gt;=6,1.4,IF(F4&gt;=4,0.8,IF(F4&gt;=2,0.4,IF(F4&gt;=10,0.2,0)))))))</f>
        <v>0</v>
      </c>
    </row>
    <row r="5" spans="1:9" x14ac:dyDescent="0.35">
      <c r="A5" s="17"/>
      <c r="B5" s="17"/>
      <c r="C5" s="17"/>
      <c r="D5" s="29"/>
      <c r="E5" s="30"/>
      <c r="F5" s="30"/>
      <c r="G5" s="17"/>
      <c r="H5" s="46">
        <f t="shared" si="0"/>
        <v>0</v>
      </c>
    </row>
    <row r="6" spans="1:9" x14ac:dyDescent="0.35">
      <c r="A6" s="17"/>
      <c r="B6" s="17"/>
      <c r="C6" s="17"/>
      <c r="D6" s="29"/>
      <c r="E6" s="30"/>
      <c r="F6" s="30"/>
      <c r="G6" s="17"/>
      <c r="H6" s="46">
        <f t="shared" si="0"/>
        <v>0</v>
      </c>
    </row>
    <row r="7" spans="1:9" x14ac:dyDescent="0.35">
      <c r="A7" s="17"/>
      <c r="B7" s="17"/>
      <c r="C7" s="17"/>
      <c r="D7" s="29"/>
      <c r="E7" s="30"/>
      <c r="F7" s="30"/>
      <c r="G7" s="17"/>
      <c r="H7" s="46">
        <f t="shared" si="0"/>
        <v>0</v>
      </c>
    </row>
    <row r="8" spans="1:9" x14ac:dyDescent="0.35">
      <c r="A8" s="17"/>
      <c r="B8" s="17"/>
      <c r="C8" s="17"/>
      <c r="D8" s="29"/>
      <c r="E8" s="30"/>
      <c r="F8" s="30"/>
      <c r="G8" s="17"/>
      <c r="H8" s="46">
        <f t="shared" si="0"/>
        <v>0</v>
      </c>
    </row>
    <row r="9" spans="1:9" x14ac:dyDescent="0.35">
      <c r="A9" s="17"/>
      <c r="B9" s="17"/>
      <c r="C9" s="17"/>
      <c r="D9" s="29"/>
      <c r="E9" s="30"/>
      <c r="F9" s="30"/>
      <c r="G9" s="17"/>
      <c r="H9" s="46">
        <f t="shared" si="0"/>
        <v>0</v>
      </c>
    </row>
    <row r="10" spans="1:9" x14ac:dyDescent="0.35">
      <c r="A10" s="17"/>
      <c r="B10" s="17"/>
      <c r="C10" s="17"/>
      <c r="D10" s="29"/>
      <c r="E10" s="30"/>
      <c r="F10" s="30"/>
      <c r="G10" s="17"/>
      <c r="H10" s="46">
        <f t="shared" si="0"/>
        <v>0</v>
      </c>
    </row>
    <row r="11" spans="1:9" x14ac:dyDescent="0.35">
      <c r="A11" s="17"/>
      <c r="B11" s="17"/>
      <c r="C11" s="17"/>
      <c r="D11" s="29"/>
      <c r="E11" s="30"/>
      <c r="F11" s="30"/>
      <c r="G11" s="17"/>
      <c r="H11" s="46">
        <f t="shared" si="0"/>
        <v>0</v>
      </c>
    </row>
    <row r="12" spans="1:9" x14ac:dyDescent="0.35">
      <c r="A12" s="17"/>
      <c r="B12" s="17"/>
      <c r="C12" s="17"/>
      <c r="D12" s="29"/>
      <c r="E12" s="30"/>
      <c r="F12" s="30"/>
      <c r="G12" s="17"/>
      <c r="H12" s="46">
        <f t="shared" si="0"/>
        <v>0</v>
      </c>
    </row>
    <row r="13" spans="1:9" x14ac:dyDescent="0.35">
      <c r="A13" s="17"/>
      <c r="B13" s="17"/>
      <c r="C13" s="17"/>
      <c r="D13" s="29"/>
      <c r="E13" s="30"/>
      <c r="F13" s="30"/>
      <c r="G13" s="17"/>
      <c r="H13" s="46">
        <f t="shared" si="0"/>
        <v>0</v>
      </c>
    </row>
    <row r="14" spans="1:9" x14ac:dyDescent="0.35">
      <c r="A14" s="17"/>
      <c r="B14" s="17"/>
      <c r="C14" s="17"/>
      <c r="D14" s="29"/>
      <c r="E14" s="30"/>
      <c r="F14" s="30"/>
      <c r="G14" s="17"/>
      <c r="H14" s="46">
        <f t="shared" si="0"/>
        <v>0</v>
      </c>
    </row>
    <row r="15" spans="1:9" x14ac:dyDescent="0.35">
      <c r="A15" s="17"/>
      <c r="B15" s="17"/>
      <c r="C15" s="17"/>
      <c r="D15" s="29"/>
      <c r="E15" s="30"/>
      <c r="F15" s="30"/>
      <c r="G15" s="17"/>
      <c r="H15" s="46">
        <f t="shared" si="0"/>
        <v>0</v>
      </c>
    </row>
    <row r="16" spans="1:9" x14ac:dyDescent="0.35">
      <c r="A16" s="17"/>
      <c r="B16" s="17"/>
      <c r="C16" s="17"/>
      <c r="D16" s="29"/>
      <c r="E16" s="30"/>
      <c r="F16" s="30"/>
      <c r="G16" s="17"/>
      <c r="H16" s="46">
        <f t="shared" si="0"/>
        <v>0</v>
      </c>
    </row>
    <row r="17" spans="1:8" x14ac:dyDescent="0.35">
      <c r="A17" s="17"/>
      <c r="B17" s="17"/>
      <c r="C17" s="17"/>
      <c r="D17" s="29"/>
      <c r="E17" s="30"/>
      <c r="F17" s="30"/>
      <c r="G17" s="17"/>
      <c r="H17" s="46">
        <f t="shared" si="0"/>
        <v>0</v>
      </c>
    </row>
    <row r="18" spans="1:8" x14ac:dyDescent="0.35">
      <c r="A18" s="17"/>
      <c r="B18" s="17"/>
      <c r="C18" s="17"/>
      <c r="D18" s="29"/>
      <c r="E18" s="30"/>
      <c r="F18" s="30"/>
      <c r="G18" s="17"/>
      <c r="H18" s="46">
        <f t="shared" si="0"/>
        <v>0</v>
      </c>
    </row>
    <row r="19" spans="1:8" x14ac:dyDescent="0.35">
      <c r="A19" s="17"/>
      <c r="B19" s="17"/>
      <c r="C19" s="17"/>
      <c r="D19" s="29"/>
      <c r="E19" s="30"/>
      <c r="F19" s="30"/>
      <c r="G19" s="17"/>
      <c r="H19" s="46">
        <f t="shared" si="0"/>
        <v>0</v>
      </c>
    </row>
    <row r="20" spans="1:8" x14ac:dyDescent="0.35">
      <c r="A20" s="17"/>
      <c r="B20" s="17"/>
      <c r="C20" s="17"/>
      <c r="D20" s="29"/>
      <c r="E20" s="30"/>
      <c r="F20" s="30"/>
      <c r="G20" s="17"/>
      <c r="H20" s="46">
        <f t="shared" si="0"/>
        <v>0</v>
      </c>
    </row>
    <row r="21" spans="1:8" x14ac:dyDescent="0.35">
      <c r="A21" s="17"/>
      <c r="B21" s="17"/>
      <c r="C21" s="17"/>
      <c r="D21" s="29"/>
      <c r="E21" s="30"/>
      <c r="F21" s="30"/>
      <c r="G21" s="17"/>
      <c r="H21" s="46">
        <f t="shared" si="0"/>
        <v>0</v>
      </c>
    </row>
    <row r="22" spans="1:8" x14ac:dyDescent="0.35">
      <c r="A22" s="17"/>
      <c r="B22" s="17"/>
      <c r="C22" s="17"/>
      <c r="D22" s="29"/>
      <c r="E22" s="30"/>
      <c r="F22" s="30"/>
      <c r="G22" s="17"/>
      <c r="H22" s="46">
        <f t="shared" si="0"/>
        <v>0</v>
      </c>
    </row>
    <row r="23" spans="1:8" x14ac:dyDescent="0.35">
      <c r="A23" s="17"/>
      <c r="B23" s="17"/>
      <c r="C23" s="17"/>
      <c r="D23" s="29"/>
      <c r="E23" s="30"/>
      <c r="F23" s="30"/>
      <c r="G23" s="17"/>
      <c r="H23" s="46">
        <f t="shared" si="0"/>
        <v>0</v>
      </c>
    </row>
    <row r="24" spans="1:8" x14ac:dyDescent="0.35">
      <c r="A24" s="17"/>
      <c r="B24" s="17"/>
      <c r="C24" s="17"/>
      <c r="D24" s="29"/>
      <c r="E24" s="30"/>
      <c r="F24" s="30"/>
      <c r="G24" s="17"/>
      <c r="H24" s="46">
        <f t="shared" si="0"/>
        <v>0</v>
      </c>
    </row>
    <row r="25" spans="1:8" x14ac:dyDescent="0.35">
      <c r="A25" s="17"/>
      <c r="B25" s="17"/>
      <c r="C25" s="17"/>
      <c r="D25" s="29"/>
      <c r="E25" s="30"/>
      <c r="F25" s="30"/>
      <c r="G25" s="17"/>
      <c r="H25" s="46">
        <f t="shared" si="0"/>
        <v>0</v>
      </c>
    </row>
    <row r="26" spans="1:8" x14ac:dyDescent="0.35">
      <c r="A26" s="17"/>
      <c r="B26" s="17"/>
      <c r="C26" s="17"/>
      <c r="D26" s="29"/>
      <c r="E26" s="30"/>
      <c r="F26" s="30"/>
      <c r="G26" s="17"/>
      <c r="H26" s="46">
        <f t="shared" si="0"/>
        <v>0</v>
      </c>
    </row>
    <row r="27" spans="1:8" x14ac:dyDescent="0.35">
      <c r="A27" s="17"/>
      <c r="B27" s="17"/>
      <c r="C27" s="17"/>
      <c r="D27" s="29"/>
      <c r="E27" s="30"/>
      <c r="F27" s="30"/>
      <c r="G27" s="17"/>
      <c r="H27" s="46">
        <f t="shared" si="0"/>
        <v>0</v>
      </c>
    </row>
    <row r="28" spans="1:8" x14ac:dyDescent="0.35">
      <c r="A28" s="17"/>
      <c r="B28" s="17"/>
      <c r="C28" s="17"/>
      <c r="D28" s="29"/>
      <c r="E28" s="30"/>
      <c r="F28" s="30"/>
      <c r="G28" s="17"/>
      <c r="H28" s="46">
        <f t="shared" si="0"/>
        <v>0</v>
      </c>
    </row>
    <row r="29" spans="1:8" x14ac:dyDescent="0.35">
      <c r="A29" s="17"/>
      <c r="B29" s="17"/>
      <c r="C29" s="17"/>
      <c r="D29" s="29"/>
      <c r="E29" s="30"/>
      <c r="F29" s="30"/>
      <c r="G29" s="17"/>
      <c r="H29" s="46">
        <f t="shared" si="0"/>
        <v>0</v>
      </c>
    </row>
    <row r="30" spans="1:8" x14ac:dyDescent="0.35">
      <c r="A30" s="17"/>
      <c r="B30" s="17"/>
      <c r="C30" s="17"/>
      <c r="D30" s="29"/>
      <c r="E30" s="30"/>
      <c r="F30" s="30"/>
      <c r="G30" s="17"/>
      <c r="H30" s="46">
        <f t="shared" si="0"/>
        <v>0</v>
      </c>
    </row>
    <row r="31" spans="1:8" x14ac:dyDescent="0.35">
      <c r="A31" s="17"/>
      <c r="B31" s="17"/>
      <c r="C31" s="17"/>
      <c r="D31" s="29"/>
      <c r="E31" s="30"/>
      <c r="F31" s="30"/>
      <c r="G31" s="17"/>
      <c r="H31" s="46">
        <f t="shared" si="0"/>
        <v>0</v>
      </c>
    </row>
    <row r="32" spans="1:8" x14ac:dyDescent="0.35">
      <c r="A32" s="17"/>
      <c r="B32" s="17"/>
      <c r="C32" s="17"/>
      <c r="D32" s="29"/>
      <c r="E32" s="30"/>
      <c r="F32" s="30"/>
      <c r="G32" s="17"/>
      <c r="H32" s="46">
        <f t="shared" si="0"/>
        <v>0</v>
      </c>
    </row>
  </sheetData>
  <sheetProtection algorithmName="SHA-512" hashValue="v4FW98IUSvx+esNXv5YIROMBeSpMolpq/d7lRPUZGhy0yg4hj5gZfaXxZVHFC7rvWaQKk5FfaJjk+SRgeXWBhA==" saltValue="h6tnIPlsjZEAmj7d7VbFaw==" spinCount="100000" sheet="1" objects="1" scenarios="1"/>
  <mergeCells count="1">
    <mergeCell ref="A1:G1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FDE6D-3A8C-48A2-B466-8F41D1CA699F}">
  <dimension ref="A1:B3"/>
  <sheetViews>
    <sheetView workbookViewId="0">
      <selection activeCell="J14" sqref="J14"/>
    </sheetView>
  </sheetViews>
  <sheetFormatPr baseColWidth="10" defaultRowHeight="14.5" x14ac:dyDescent="0.35"/>
  <cols>
    <col min="1" max="1" width="19.6328125" customWidth="1"/>
  </cols>
  <sheetData>
    <row r="1" spans="1:2" x14ac:dyDescent="0.35">
      <c r="A1" s="19" t="s">
        <v>14</v>
      </c>
      <c r="B1" s="20">
        <f>+'2. Experiencia profesional AP'!L3+'3. Servicios Prestados'!L3</f>
        <v>0</v>
      </c>
    </row>
    <row r="2" spans="1:2" ht="15" thickBot="1" x14ac:dyDescent="0.4">
      <c r="A2" s="21" t="s">
        <v>15</v>
      </c>
      <c r="B2" s="22">
        <f>+'3. Cursos'!I3</f>
        <v>0</v>
      </c>
    </row>
    <row r="3" spans="1:2" ht="19" thickBot="1" x14ac:dyDescent="0.5">
      <c r="A3" s="23" t="s">
        <v>16</v>
      </c>
      <c r="B3" s="24">
        <f>MIN(20, B1+B2)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Datos personales</vt:lpstr>
      <vt:lpstr>2. Experiencia profesional AP</vt:lpstr>
      <vt:lpstr>3. Servicios Prestados</vt:lpstr>
      <vt:lpstr>3. Cursos</vt:lpstr>
      <vt:lpstr>Resumen puntuación.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2026-05-26T12:14:32Z</dcterms:created>
  <dcterms:modified xsi:type="dcterms:W3CDTF">2026-05-27T11:29:23Z</dcterms:modified>
</cp:coreProperties>
</file>